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MyData\PC_works\MS-エクセル\天理会計\天理会計63b\"/>
    </mc:Choice>
  </mc:AlternateContent>
  <xr:revisionPtr revIDLastSave="0" documentId="13_ncr:1_{9CBA2648-60B2-445E-B9F5-7397474794BE}" xr6:coauthVersionLast="47" xr6:coauthVersionMax="47" xr10:uidLastSave="{00000000-0000-0000-0000-000000000000}"/>
  <bookViews>
    <workbookView xWindow="-108" yWindow="-108" windowWidth="23256" windowHeight="12456" tabRatio="850" xr2:uid="{00000000-000D-0000-FFFF-FFFF00000000}"/>
  </bookViews>
  <sheets>
    <sheet name="表紙" sheetId="1" r:id="rId1"/>
    <sheet name="予算書" sheetId="2" r:id="rId2"/>
    <sheet name="補正予算書" sheetId="3" r:id="rId3"/>
    <sheet name="決算書" sheetId="4" r:id="rId4"/>
    <sheet name="財産目録" sheetId="5" r:id="rId5"/>
    <sheet name="収入明細" sheetId="6" r:id="rId6"/>
    <sheet name="支出明細" sheetId="7" r:id="rId7"/>
    <sheet name="物品御供簿" sheetId="11" r:id="rId8"/>
    <sheet name="年間収支表" sheetId="8" r:id="rId9"/>
    <sheet name="月間収支表" sheetId="9" r:id="rId10"/>
    <sheet name="積立金" sheetId="10" r:id="rId11"/>
  </sheets>
  <definedNames>
    <definedName name="_xlnm.Print_Area" localSheetId="6">支出明細!$A$1:$G$1498</definedName>
    <definedName name="_xlnm.Print_Area" localSheetId="5">収入明細!$A$1:$G$1498</definedName>
    <definedName name="_xlnm.Print_Area" localSheetId="0">表紙!$B$2:$H$7</definedName>
    <definedName name="_xlnm.Print_Titles" localSheetId="6">支出明細!$2:$2</definedName>
    <definedName name="_xlnm.Print_Titles" localSheetId="5">収入明細!$2:$2</definedName>
    <definedName name="支出の選択マーク">支出明細!$H$2</definedName>
    <definedName name="支出の任意マーク">支出明細!$H$2</definedName>
    <definedName name="収入の選択マーク">収入明細!$H$2</definedName>
    <definedName name="収入の任意マーク">収入明細!$H$2</definedName>
    <definedName name="任意集計の支出">年間収支表!$B$49</definedName>
    <definedName name="任意集計の収入">年間収支表!$B$40</definedName>
  </definedNames>
  <calcPr calcId="191029"/>
</workbook>
</file>

<file path=xl/calcChain.xml><?xml version="1.0" encoding="utf-8"?>
<calcChain xmlns="http://schemas.openxmlformats.org/spreadsheetml/2006/main">
  <c r="P48" i="8" l="1"/>
  <c r="O48" i="8"/>
  <c r="N48" i="8"/>
  <c r="M48" i="8"/>
  <c r="L48" i="8"/>
  <c r="K48" i="8"/>
  <c r="J48" i="8"/>
  <c r="I48" i="8"/>
  <c r="H48" i="8"/>
  <c r="G48" i="8"/>
  <c r="F48" i="8"/>
  <c r="E48" i="8"/>
  <c r="P47" i="8"/>
  <c r="O47" i="8"/>
  <c r="N47" i="8"/>
  <c r="M47" i="8"/>
  <c r="L47" i="8"/>
  <c r="K47" i="8"/>
  <c r="J47" i="8"/>
  <c r="I47" i="8"/>
  <c r="H47" i="8"/>
  <c r="G47" i="8"/>
  <c r="F47" i="8"/>
  <c r="E47" i="8"/>
  <c r="P46" i="8"/>
  <c r="O46" i="8"/>
  <c r="N46" i="8"/>
  <c r="M46" i="8"/>
  <c r="L46" i="8"/>
  <c r="K46" i="8"/>
  <c r="J46" i="8"/>
  <c r="I46" i="8"/>
  <c r="H46" i="8"/>
  <c r="G46" i="8"/>
  <c r="F46" i="8"/>
  <c r="E46" i="8"/>
  <c r="P45" i="8"/>
  <c r="O45" i="8"/>
  <c r="N45" i="8"/>
  <c r="M45" i="8"/>
  <c r="L45" i="8"/>
  <c r="K45" i="8"/>
  <c r="J45" i="8"/>
  <c r="I45" i="8"/>
  <c r="H45" i="8"/>
  <c r="G45" i="8"/>
  <c r="F45" i="8"/>
  <c r="E45" i="8"/>
  <c r="E41" i="8"/>
  <c r="P41" i="8"/>
  <c r="O41" i="8"/>
  <c r="N41" i="8"/>
  <c r="M41" i="8"/>
  <c r="L41" i="8"/>
  <c r="K41" i="8"/>
  <c r="J41" i="8"/>
  <c r="I41" i="8"/>
  <c r="H41" i="8"/>
  <c r="G41" i="8"/>
  <c r="F41" i="8"/>
  <c r="P63" i="8"/>
  <c r="O63" i="8"/>
  <c r="N63" i="8"/>
  <c r="M63" i="8"/>
  <c r="L63" i="8"/>
  <c r="K63" i="8"/>
  <c r="J63" i="8"/>
  <c r="I63" i="8"/>
  <c r="H63" i="8"/>
  <c r="G63" i="8"/>
  <c r="F63" i="8"/>
  <c r="P62" i="8"/>
  <c r="O62" i="8"/>
  <c r="N62" i="8"/>
  <c r="M62" i="8"/>
  <c r="L62" i="8"/>
  <c r="K62" i="8"/>
  <c r="J62" i="8"/>
  <c r="I62" i="8"/>
  <c r="H62" i="8"/>
  <c r="G62" i="8"/>
  <c r="F62" i="8"/>
  <c r="P61" i="8"/>
  <c r="O61" i="8"/>
  <c r="N61" i="8"/>
  <c r="M61" i="8"/>
  <c r="L61" i="8"/>
  <c r="K61" i="8"/>
  <c r="J61" i="8"/>
  <c r="I61" i="8"/>
  <c r="H61" i="8"/>
  <c r="G61" i="8"/>
  <c r="F61" i="8"/>
  <c r="P60" i="8"/>
  <c r="O60" i="8"/>
  <c r="N60" i="8"/>
  <c r="M60" i="8"/>
  <c r="L60" i="8"/>
  <c r="K60" i="8"/>
  <c r="J60" i="8"/>
  <c r="I60" i="8"/>
  <c r="H60" i="8"/>
  <c r="G60" i="8"/>
  <c r="F60" i="8"/>
  <c r="P59" i="8"/>
  <c r="O59" i="8"/>
  <c r="N59" i="8"/>
  <c r="M59" i="8"/>
  <c r="L59" i="8"/>
  <c r="K59" i="8"/>
  <c r="J59" i="8"/>
  <c r="I59" i="8"/>
  <c r="H59" i="8"/>
  <c r="G59" i="8"/>
  <c r="F59" i="8"/>
  <c r="P58" i="8"/>
  <c r="O58" i="8"/>
  <c r="N58" i="8"/>
  <c r="M58" i="8"/>
  <c r="L58" i="8"/>
  <c r="K58" i="8"/>
  <c r="J58" i="8"/>
  <c r="I58" i="8"/>
  <c r="H58" i="8"/>
  <c r="G58" i="8"/>
  <c r="F58" i="8"/>
  <c r="P57" i="8"/>
  <c r="O57" i="8"/>
  <c r="N57" i="8"/>
  <c r="M57" i="8"/>
  <c r="L57" i="8"/>
  <c r="K57" i="8"/>
  <c r="J57" i="8"/>
  <c r="I57" i="8"/>
  <c r="H57" i="8"/>
  <c r="G57" i="8"/>
  <c r="F57" i="8"/>
  <c r="E63" i="8"/>
  <c r="E62" i="8"/>
  <c r="E61" i="8"/>
  <c r="E60" i="8"/>
  <c r="E59" i="8"/>
  <c r="E58" i="8"/>
  <c r="E57" i="8"/>
  <c r="Q48" i="8" l="1"/>
  <c r="Q45" i="8"/>
  <c r="Q47" i="8"/>
  <c r="Q46" i="8"/>
  <c r="Q60" i="8"/>
  <c r="Q59" i="8"/>
  <c r="Q58" i="8"/>
  <c r="Q57" i="8"/>
  <c r="Q62" i="8"/>
  <c r="Q63" i="8"/>
  <c r="Q61" i="8"/>
  <c r="A40" i="9"/>
  <c r="B40" i="9" s="1"/>
  <c r="G41" i="9"/>
  <c r="J41" i="9"/>
  <c r="M41" i="9"/>
  <c r="P41" i="9"/>
  <c r="BF107" i="9"/>
  <c r="BC107" i="9"/>
  <c r="AZ107" i="9"/>
  <c r="AW107" i="9"/>
  <c r="AT107" i="9"/>
  <c r="AQ107" i="9"/>
  <c r="AN107" i="9"/>
  <c r="AK107" i="9"/>
  <c r="AH107" i="9"/>
  <c r="AE107" i="9"/>
  <c r="AB107" i="9"/>
  <c r="Y107" i="9"/>
  <c r="V107" i="9"/>
  <c r="S107" i="9"/>
  <c r="P107" i="9"/>
  <c r="M107" i="9"/>
  <c r="J107" i="9"/>
  <c r="G107" i="9"/>
  <c r="A2" i="9"/>
  <c r="AF2" i="9" s="1"/>
  <c r="F3" i="10"/>
  <c r="F4" i="10" s="1"/>
  <c r="F5" i="10" s="1"/>
  <c r="F6" i="10" s="1"/>
  <c r="F7" i="10" s="1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H15" i="5" s="1"/>
  <c r="F1" i="9"/>
  <c r="E1" i="9"/>
  <c r="P56" i="8"/>
  <c r="O56" i="8"/>
  <c r="N56" i="8"/>
  <c r="M56" i="8"/>
  <c r="L56" i="8"/>
  <c r="K56" i="8"/>
  <c r="J56" i="8"/>
  <c r="I56" i="8"/>
  <c r="H56" i="8"/>
  <c r="G56" i="8"/>
  <c r="F56" i="8"/>
  <c r="E56" i="8"/>
  <c r="P44" i="8"/>
  <c r="O44" i="8"/>
  <c r="N44" i="8"/>
  <c r="M44" i="8"/>
  <c r="L44" i="8"/>
  <c r="K44" i="8"/>
  <c r="J44" i="8"/>
  <c r="I44" i="8"/>
  <c r="H44" i="8"/>
  <c r="G44" i="8"/>
  <c r="F44" i="8"/>
  <c r="E44" i="8"/>
  <c r="P55" i="8"/>
  <c r="O55" i="8"/>
  <c r="N55" i="8"/>
  <c r="M55" i="8"/>
  <c r="L55" i="8"/>
  <c r="K55" i="8"/>
  <c r="J55" i="8"/>
  <c r="I55" i="8"/>
  <c r="H55" i="8"/>
  <c r="G55" i="8"/>
  <c r="F55" i="8"/>
  <c r="E55" i="8"/>
  <c r="P54" i="8"/>
  <c r="O54" i="8"/>
  <c r="N54" i="8"/>
  <c r="M54" i="8"/>
  <c r="L54" i="8"/>
  <c r="K54" i="8"/>
  <c r="J54" i="8"/>
  <c r="I54" i="8"/>
  <c r="H54" i="8"/>
  <c r="G54" i="8"/>
  <c r="F54" i="8"/>
  <c r="E54" i="8"/>
  <c r="P53" i="8"/>
  <c r="O53" i="8"/>
  <c r="N53" i="8"/>
  <c r="M53" i="8"/>
  <c r="L53" i="8"/>
  <c r="K53" i="8"/>
  <c r="J53" i="8"/>
  <c r="I53" i="8"/>
  <c r="H53" i="8"/>
  <c r="G53" i="8"/>
  <c r="F53" i="8"/>
  <c r="E53" i="8"/>
  <c r="P52" i="8"/>
  <c r="O52" i="8"/>
  <c r="N52" i="8"/>
  <c r="M52" i="8"/>
  <c r="L52" i="8"/>
  <c r="K52" i="8"/>
  <c r="J52" i="8"/>
  <c r="I52" i="8"/>
  <c r="H52" i="8"/>
  <c r="G52" i="8"/>
  <c r="F52" i="8"/>
  <c r="E52" i="8"/>
  <c r="P51" i="8"/>
  <c r="O51" i="8"/>
  <c r="N51" i="8"/>
  <c r="M51" i="8"/>
  <c r="L51" i="8"/>
  <c r="K51" i="8"/>
  <c r="J51" i="8"/>
  <c r="I51" i="8"/>
  <c r="H51" i="8"/>
  <c r="G51" i="8"/>
  <c r="F51" i="8"/>
  <c r="E51" i="8"/>
  <c r="P50" i="8"/>
  <c r="O50" i="8"/>
  <c r="N50" i="8"/>
  <c r="M50" i="8"/>
  <c r="L50" i="8"/>
  <c r="K50" i="8"/>
  <c r="J50" i="8"/>
  <c r="I50" i="8"/>
  <c r="H50" i="8"/>
  <c r="G50" i="8"/>
  <c r="F50" i="8"/>
  <c r="E50" i="8"/>
  <c r="J31" i="8"/>
  <c r="N29" i="8"/>
  <c r="F29" i="8"/>
  <c r="N28" i="8"/>
  <c r="I28" i="8"/>
  <c r="F28" i="8"/>
  <c r="N27" i="8"/>
  <c r="F27" i="8"/>
  <c r="O26" i="8"/>
  <c r="G26" i="8"/>
  <c r="O24" i="8"/>
  <c r="J24" i="8"/>
  <c r="G24" i="8"/>
  <c r="O23" i="8"/>
  <c r="N23" i="8"/>
  <c r="M23" i="8"/>
  <c r="J23" i="8"/>
  <c r="G23" i="8"/>
  <c r="F23" i="8"/>
  <c r="N22" i="8"/>
  <c r="J22" i="8"/>
  <c r="F22" i="8"/>
  <c r="O20" i="8"/>
  <c r="N20" i="8"/>
  <c r="G20" i="8"/>
  <c r="F20" i="8"/>
  <c r="O19" i="8"/>
  <c r="N19" i="8"/>
  <c r="J19" i="8"/>
  <c r="I19" i="8"/>
  <c r="G19" i="8"/>
  <c r="F19" i="8"/>
  <c r="N18" i="8"/>
  <c r="L18" i="8"/>
  <c r="J18" i="8"/>
  <c r="I18" i="8"/>
  <c r="F18" i="8"/>
  <c r="O17" i="8"/>
  <c r="G17" i="8"/>
  <c r="O16" i="8"/>
  <c r="J16" i="8"/>
  <c r="G16" i="8"/>
  <c r="O14" i="8"/>
  <c r="N14" i="8"/>
  <c r="M14" i="8"/>
  <c r="J14" i="8"/>
  <c r="G14" i="8"/>
  <c r="F14" i="8"/>
  <c r="P13" i="8"/>
  <c r="N13" i="8"/>
  <c r="M13" i="8"/>
  <c r="J13" i="8"/>
  <c r="I13" i="8"/>
  <c r="H13" i="8"/>
  <c r="F13" i="8"/>
  <c r="E43" i="8"/>
  <c r="C7" i="3"/>
  <c r="C7" i="4" s="1"/>
  <c r="B7" i="8" s="1"/>
  <c r="H1" i="9" s="1"/>
  <c r="P4" i="8"/>
  <c r="O4" i="8"/>
  <c r="N4" i="8"/>
  <c r="J4" i="8"/>
  <c r="P5" i="8"/>
  <c r="O5" i="8"/>
  <c r="N5" i="8"/>
  <c r="M5" i="8"/>
  <c r="G5" i="8"/>
  <c r="F5" i="8"/>
  <c r="C6" i="3"/>
  <c r="C6" i="4" s="1"/>
  <c r="B6" i="8" s="1"/>
  <c r="H2" i="5"/>
  <c r="I2" i="5"/>
  <c r="C5" i="3"/>
  <c r="C5" i="4" s="1"/>
  <c r="B3" i="8" s="1"/>
  <c r="C25" i="3"/>
  <c r="C25" i="4" s="1"/>
  <c r="B25" i="8" s="1"/>
  <c r="E12" i="3"/>
  <c r="F12" i="3" s="1"/>
  <c r="G12" i="3" s="1"/>
  <c r="E13" i="3"/>
  <c r="F13" i="3" s="1"/>
  <c r="E14" i="3"/>
  <c r="E16" i="3"/>
  <c r="F16" i="3" s="1"/>
  <c r="E17" i="3"/>
  <c r="E18" i="3"/>
  <c r="F18" i="3" s="1"/>
  <c r="E19" i="3"/>
  <c r="F19" i="3" s="1"/>
  <c r="E20" i="3"/>
  <c r="E20" i="4" s="1"/>
  <c r="E21" i="3"/>
  <c r="F21" i="3" s="1"/>
  <c r="E22" i="3"/>
  <c r="F22" i="3" s="1"/>
  <c r="I22" i="3" s="1"/>
  <c r="E23" i="3"/>
  <c r="F23" i="3" s="1"/>
  <c r="E24" i="3"/>
  <c r="E26" i="3"/>
  <c r="F26" i="3" s="1"/>
  <c r="E27" i="3"/>
  <c r="F27" i="3" s="1"/>
  <c r="E28" i="3"/>
  <c r="F28" i="3" s="1"/>
  <c r="E29" i="3"/>
  <c r="E30" i="3"/>
  <c r="F30" i="3" s="1"/>
  <c r="E31" i="3"/>
  <c r="E32" i="3"/>
  <c r="F32" i="3" s="1"/>
  <c r="E21" i="4"/>
  <c r="E5" i="3"/>
  <c r="F5" i="3" s="1"/>
  <c r="E6" i="3"/>
  <c r="F6" i="3" s="1"/>
  <c r="I6" i="3" s="1"/>
  <c r="E7" i="3"/>
  <c r="E8" i="3"/>
  <c r="E3" i="4"/>
  <c r="C30" i="3"/>
  <c r="C30" i="4" s="1"/>
  <c r="Z1" i="9" s="1"/>
  <c r="C29" i="3"/>
  <c r="C29" i="4" s="1"/>
  <c r="C31" i="3"/>
  <c r="C31" i="4" s="1"/>
  <c r="B31" i="8" s="1"/>
  <c r="D28" i="3"/>
  <c r="D28" i="4" s="1"/>
  <c r="D27" i="3"/>
  <c r="D27" i="4" s="1"/>
  <c r="C27" i="8" s="1"/>
  <c r="D26" i="3"/>
  <c r="D26" i="4" s="1"/>
  <c r="D24" i="3"/>
  <c r="D24" i="4" s="1"/>
  <c r="U1" i="7" s="1"/>
  <c r="D23" i="3"/>
  <c r="D23" i="4" s="1"/>
  <c r="D22" i="3"/>
  <c r="D22" i="4" s="1"/>
  <c r="S1" i="7" s="1"/>
  <c r="D21" i="3"/>
  <c r="D21" i="4" s="1"/>
  <c r="D20" i="3"/>
  <c r="D20" i="4" s="1"/>
  <c r="D19" i="3"/>
  <c r="D19" i="4" s="1"/>
  <c r="D18" i="3"/>
  <c r="D18" i="4" s="1"/>
  <c r="D17" i="3"/>
  <c r="D17" i="4" s="1"/>
  <c r="D16" i="3"/>
  <c r="D16" i="4" s="1"/>
  <c r="C16" i="8" s="1"/>
  <c r="D14" i="3"/>
  <c r="D14" i="4" s="1"/>
  <c r="D13" i="3"/>
  <c r="D13" i="4" s="1"/>
  <c r="D12" i="3"/>
  <c r="D12" i="4" s="1"/>
  <c r="G41" i="4"/>
  <c r="F41" i="4"/>
  <c r="C15" i="3"/>
  <c r="C15" i="4" s="1"/>
  <c r="B15" i="8" s="1"/>
  <c r="C11" i="3"/>
  <c r="C11" i="4"/>
  <c r="B11" i="8" s="1"/>
  <c r="F6" i="8"/>
  <c r="G6" i="8"/>
  <c r="H6" i="8"/>
  <c r="I6" i="8"/>
  <c r="N6" i="8"/>
  <c r="O6" i="8"/>
  <c r="P6" i="8"/>
  <c r="F7" i="8"/>
  <c r="M7" i="8"/>
  <c r="N7" i="8"/>
  <c r="O7" i="8"/>
  <c r="P7" i="8"/>
  <c r="E8" i="8"/>
  <c r="Q8" i="8" s="1"/>
  <c r="G8" i="4" s="1"/>
  <c r="A4" i="7"/>
  <c r="B1" i="4"/>
  <c r="D1" i="4"/>
  <c r="J1" i="9"/>
  <c r="K1" i="9"/>
  <c r="L1" i="9"/>
  <c r="M1" i="9"/>
  <c r="N1" i="9"/>
  <c r="O1" i="9"/>
  <c r="P1" i="9"/>
  <c r="Q1" i="9"/>
  <c r="R1" i="9"/>
  <c r="S1" i="9"/>
  <c r="T1" i="9"/>
  <c r="U1" i="9"/>
  <c r="V1" i="9"/>
  <c r="W1" i="9"/>
  <c r="X1" i="9"/>
  <c r="AA1" i="9"/>
  <c r="E13" i="1"/>
  <c r="B1" i="5"/>
  <c r="H34" i="5"/>
  <c r="G34" i="5"/>
  <c r="H10" i="5"/>
  <c r="H22" i="5"/>
  <c r="H29" i="5"/>
  <c r="A1498" i="7"/>
  <c r="A1497" i="7"/>
  <c r="A1496" i="7"/>
  <c r="A1495" i="7"/>
  <c r="A1494" i="7"/>
  <c r="A1493" i="7"/>
  <c r="A1492" i="7"/>
  <c r="A1491" i="7"/>
  <c r="A1490" i="7"/>
  <c r="A1489" i="7"/>
  <c r="A1488" i="7"/>
  <c r="A1487" i="7"/>
  <c r="A1486" i="7"/>
  <c r="A1485" i="7"/>
  <c r="A1484" i="7"/>
  <c r="A1483" i="7"/>
  <c r="A1482" i="7"/>
  <c r="A1481" i="7"/>
  <c r="A1480" i="7"/>
  <c r="A1479" i="7"/>
  <c r="A1478" i="7"/>
  <c r="A1477" i="7"/>
  <c r="A1476" i="7"/>
  <c r="A1475" i="7"/>
  <c r="A1474" i="7"/>
  <c r="A1473" i="7"/>
  <c r="A1472" i="7"/>
  <c r="A1471" i="7"/>
  <c r="A1470" i="7"/>
  <c r="A1469" i="7"/>
  <c r="A1468" i="7"/>
  <c r="A1467" i="7"/>
  <c r="A1466" i="7"/>
  <c r="A1465" i="7"/>
  <c r="A1464" i="7"/>
  <c r="A1463" i="7"/>
  <c r="A1462" i="7"/>
  <c r="A1461" i="7"/>
  <c r="A1460" i="7"/>
  <c r="A1459" i="7"/>
  <c r="A1458" i="7"/>
  <c r="A1457" i="7"/>
  <c r="A1456" i="7"/>
  <c r="A1455" i="7"/>
  <c r="A1454" i="7"/>
  <c r="A1453" i="7"/>
  <c r="A1452" i="7"/>
  <c r="A1451" i="7"/>
  <c r="A1450" i="7"/>
  <c r="A1449" i="7"/>
  <c r="A1448" i="7"/>
  <c r="A1447" i="7"/>
  <c r="A1446" i="7"/>
  <c r="A1445" i="7"/>
  <c r="A1444" i="7"/>
  <c r="A1443" i="7"/>
  <c r="A1442" i="7"/>
  <c r="A1441" i="7"/>
  <c r="A1440" i="7"/>
  <c r="A1439" i="7"/>
  <c r="A1438" i="7"/>
  <c r="A1437" i="7"/>
  <c r="A1436" i="7"/>
  <c r="A1435" i="7"/>
  <c r="A1434" i="7"/>
  <c r="A1433" i="7"/>
  <c r="A1432" i="7"/>
  <c r="A1431" i="7"/>
  <c r="A1430" i="7"/>
  <c r="A1429" i="7"/>
  <c r="A1428" i="7"/>
  <c r="A1427" i="7"/>
  <c r="A1426" i="7"/>
  <c r="A1425" i="7"/>
  <c r="A1424" i="7"/>
  <c r="A1423" i="7"/>
  <c r="A1422" i="7"/>
  <c r="A1421" i="7"/>
  <c r="A1420" i="7"/>
  <c r="A1419" i="7"/>
  <c r="A1418" i="7"/>
  <c r="A1417" i="7"/>
  <c r="A1416" i="7"/>
  <c r="A1415" i="7"/>
  <c r="A1414" i="7"/>
  <c r="A1413" i="7"/>
  <c r="A1412" i="7"/>
  <c r="A1411" i="7"/>
  <c r="A1410" i="7"/>
  <c r="A1409" i="7"/>
  <c r="A1408" i="7"/>
  <c r="A1407" i="7"/>
  <c r="A1406" i="7"/>
  <c r="A1405" i="7"/>
  <c r="A1404" i="7"/>
  <c r="A1403" i="7"/>
  <c r="A1402" i="7"/>
  <c r="A1401" i="7"/>
  <c r="A1400" i="7"/>
  <c r="A1399" i="7"/>
  <c r="A1398" i="7"/>
  <c r="A1397" i="7"/>
  <c r="A1396" i="7"/>
  <c r="A1395" i="7"/>
  <c r="A1394" i="7"/>
  <c r="A1393" i="7"/>
  <c r="A1392" i="7"/>
  <c r="A1391" i="7"/>
  <c r="A1390" i="7"/>
  <c r="A1389" i="7"/>
  <c r="A1388" i="7"/>
  <c r="A1387" i="7"/>
  <c r="A1386" i="7"/>
  <c r="A1385" i="7"/>
  <c r="A1384" i="7"/>
  <c r="A1383" i="7"/>
  <c r="A1382" i="7"/>
  <c r="A1381" i="7"/>
  <c r="A1380" i="7"/>
  <c r="A1379" i="7"/>
  <c r="A1378" i="7"/>
  <c r="A1377" i="7"/>
  <c r="A1376" i="7"/>
  <c r="A1375" i="7"/>
  <c r="A1374" i="7"/>
  <c r="A1373" i="7"/>
  <c r="A1372" i="7"/>
  <c r="A1371" i="7"/>
  <c r="A1370" i="7"/>
  <c r="A1369" i="7"/>
  <c r="A1368" i="7"/>
  <c r="A1367" i="7"/>
  <c r="A1366" i="7"/>
  <c r="A1365" i="7"/>
  <c r="A1364" i="7"/>
  <c r="A1363" i="7"/>
  <c r="A1362" i="7"/>
  <c r="A1361" i="7"/>
  <c r="A1360" i="7"/>
  <c r="A1359" i="7"/>
  <c r="A1358" i="7"/>
  <c r="A1357" i="7"/>
  <c r="A1356" i="7"/>
  <c r="A1355" i="7"/>
  <c r="A1354" i="7"/>
  <c r="A1353" i="7"/>
  <c r="A1352" i="7"/>
  <c r="A1351" i="7"/>
  <c r="A1350" i="7"/>
  <c r="A1349" i="7"/>
  <c r="A1348" i="7"/>
  <c r="A1347" i="7"/>
  <c r="A1346" i="7"/>
  <c r="A1345" i="7"/>
  <c r="A1344" i="7"/>
  <c r="A1343" i="7"/>
  <c r="A1342" i="7"/>
  <c r="A1341" i="7"/>
  <c r="A1340" i="7"/>
  <c r="A1339" i="7"/>
  <c r="A1338" i="7"/>
  <c r="A1337" i="7"/>
  <c r="A1336" i="7"/>
  <c r="A1335" i="7"/>
  <c r="A1334" i="7"/>
  <c r="A1333" i="7"/>
  <c r="A1332" i="7"/>
  <c r="A1331" i="7"/>
  <c r="A1330" i="7"/>
  <c r="A1329" i="7"/>
  <c r="A1328" i="7"/>
  <c r="A1327" i="7"/>
  <c r="A1326" i="7"/>
  <c r="A1325" i="7"/>
  <c r="A1324" i="7"/>
  <c r="A1323" i="7"/>
  <c r="A1322" i="7"/>
  <c r="A1321" i="7"/>
  <c r="A1320" i="7"/>
  <c r="A1319" i="7"/>
  <c r="A1318" i="7"/>
  <c r="A1317" i="7"/>
  <c r="A1316" i="7"/>
  <c r="A1315" i="7"/>
  <c r="A1314" i="7"/>
  <c r="A1313" i="7"/>
  <c r="A1312" i="7"/>
  <c r="A1311" i="7"/>
  <c r="A1310" i="7"/>
  <c r="A1309" i="7"/>
  <c r="A1308" i="7"/>
  <c r="A1307" i="7"/>
  <c r="A1306" i="7"/>
  <c r="A1305" i="7"/>
  <c r="A1304" i="7"/>
  <c r="A1303" i="7"/>
  <c r="A1302" i="7"/>
  <c r="A1301" i="7"/>
  <c r="A1300" i="7"/>
  <c r="A1299" i="7"/>
  <c r="A1298" i="7"/>
  <c r="A1297" i="7"/>
  <c r="A1296" i="7"/>
  <c r="A1295" i="7"/>
  <c r="A1294" i="7"/>
  <c r="A1293" i="7"/>
  <c r="A1292" i="7"/>
  <c r="A1291" i="7"/>
  <c r="A1290" i="7"/>
  <c r="A1289" i="7"/>
  <c r="A1288" i="7"/>
  <c r="A1287" i="7"/>
  <c r="A1286" i="7"/>
  <c r="A1285" i="7"/>
  <c r="A1284" i="7"/>
  <c r="A1283" i="7"/>
  <c r="A1282" i="7"/>
  <c r="A1281" i="7"/>
  <c r="A1280" i="7"/>
  <c r="A1279" i="7"/>
  <c r="A1278" i="7"/>
  <c r="A1277" i="7"/>
  <c r="A1276" i="7"/>
  <c r="A1275" i="7"/>
  <c r="A1274" i="7"/>
  <c r="A1273" i="7"/>
  <c r="A1272" i="7"/>
  <c r="A1271" i="7"/>
  <c r="A1270" i="7"/>
  <c r="A1269" i="7"/>
  <c r="A1268" i="7"/>
  <c r="A1267" i="7"/>
  <c r="A1266" i="7"/>
  <c r="A1265" i="7"/>
  <c r="A1264" i="7"/>
  <c r="A1263" i="7"/>
  <c r="A1262" i="7"/>
  <c r="A1261" i="7"/>
  <c r="A1260" i="7"/>
  <c r="A1259" i="7"/>
  <c r="A1258" i="7"/>
  <c r="A1257" i="7"/>
  <c r="A1256" i="7"/>
  <c r="A1255" i="7"/>
  <c r="A1254" i="7"/>
  <c r="A1253" i="7"/>
  <c r="A1252" i="7"/>
  <c r="A1251" i="7"/>
  <c r="A1250" i="7"/>
  <c r="A1249" i="7"/>
  <c r="A1248" i="7"/>
  <c r="A1247" i="7"/>
  <c r="A1246" i="7"/>
  <c r="A1245" i="7"/>
  <c r="A1244" i="7"/>
  <c r="A1243" i="7"/>
  <c r="A1242" i="7"/>
  <c r="A1241" i="7"/>
  <c r="A1240" i="7"/>
  <c r="A1239" i="7"/>
  <c r="A1238" i="7"/>
  <c r="A1237" i="7"/>
  <c r="A1236" i="7"/>
  <c r="A1235" i="7"/>
  <c r="A1234" i="7"/>
  <c r="A1233" i="7"/>
  <c r="A1232" i="7"/>
  <c r="A1231" i="7"/>
  <c r="A1230" i="7"/>
  <c r="A1229" i="7"/>
  <c r="A1228" i="7"/>
  <c r="A1227" i="7"/>
  <c r="A1226" i="7"/>
  <c r="A1225" i="7"/>
  <c r="A1224" i="7"/>
  <c r="A1223" i="7"/>
  <c r="A1222" i="7"/>
  <c r="A1221" i="7"/>
  <c r="A1220" i="7"/>
  <c r="A1219" i="7"/>
  <c r="A1218" i="7"/>
  <c r="A1217" i="7"/>
  <c r="A1216" i="7"/>
  <c r="A1215" i="7"/>
  <c r="A1214" i="7"/>
  <c r="A1213" i="7"/>
  <c r="A1212" i="7"/>
  <c r="A1211" i="7"/>
  <c r="A1210" i="7"/>
  <c r="A1209" i="7"/>
  <c r="A1208" i="7"/>
  <c r="A1207" i="7"/>
  <c r="A1206" i="7"/>
  <c r="A1205" i="7"/>
  <c r="A1204" i="7"/>
  <c r="A1203" i="7"/>
  <c r="A1202" i="7"/>
  <c r="A1201" i="7"/>
  <c r="A1200" i="7"/>
  <c r="A1199" i="7"/>
  <c r="A1198" i="7"/>
  <c r="A1197" i="7"/>
  <c r="A1196" i="7"/>
  <c r="A1195" i="7"/>
  <c r="A1194" i="7"/>
  <c r="A1193" i="7"/>
  <c r="A1192" i="7"/>
  <c r="A1191" i="7"/>
  <c r="A1190" i="7"/>
  <c r="A1189" i="7"/>
  <c r="A1188" i="7"/>
  <c r="A1187" i="7"/>
  <c r="A1186" i="7"/>
  <c r="A1185" i="7"/>
  <c r="A1184" i="7"/>
  <c r="A1183" i="7"/>
  <c r="A1182" i="7"/>
  <c r="A1181" i="7"/>
  <c r="A1180" i="7"/>
  <c r="A1179" i="7"/>
  <c r="A1178" i="7"/>
  <c r="A1177" i="7"/>
  <c r="A1176" i="7"/>
  <c r="A1175" i="7"/>
  <c r="A1174" i="7"/>
  <c r="A1173" i="7"/>
  <c r="A1172" i="7"/>
  <c r="A1171" i="7"/>
  <c r="A1170" i="7"/>
  <c r="A1169" i="7"/>
  <c r="A1168" i="7"/>
  <c r="A1167" i="7"/>
  <c r="A1166" i="7"/>
  <c r="A1165" i="7"/>
  <c r="A1164" i="7"/>
  <c r="A1163" i="7"/>
  <c r="A1162" i="7"/>
  <c r="A1161" i="7"/>
  <c r="A1160" i="7"/>
  <c r="A1159" i="7"/>
  <c r="A1158" i="7"/>
  <c r="A1157" i="7"/>
  <c r="A1156" i="7"/>
  <c r="A1155" i="7"/>
  <c r="A1154" i="7"/>
  <c r="A1153" i="7"/>
  <c r="A1152" i="7"/>
  <c r="A1151" i="7"/>
  <c r="A1150" i="7"/>
  <c r="A1149" i="7"/>
  <c r="A1148" i="7"/>
  <c r="A1147" i="7"/>
  <c r="A1146" i="7"/>
  <c r="A1145" i="7"/>
  <c r="A1144" i="7"/>
  <c r="A1143" i="7"/>
  <c r="A1142" i="7"/>
  <c r="A1141" i="7"/>
  <c r="A1140" i="7"/>
  <c r="A1139" i="7"/>
  <c r="A1138" i="7"/>
  <c r="A1137" i="7"/>
  <c r="A1136" i="7"/>
  <c r="A1135" i="7"/>
  <c r="A1134" i="7"/>
  <c r="A1133" i="7"/>
  <c r="A1132" i="7"/>
  <c r="A1131" i="7"/>
  <c r="A1130" i="7"/>
  <c r="A1129" i="7"/>
  <c r="A1128" i="7"/>
  <c r="A1127" i="7"/>
  <c r="A1126" i="7"/>
  <c r="A1125" i="7"/>
  <c r="A1124" i="7"/>
  <c r="A1123" i="7"/>
  <c r="A1122" i="7"/>
  <c r="A1121" i="7"/>
  <c r="A1120" i="7"/>
  <c r="A1119" i="7"/>
  <c r="A1118" i="7"/>
  <c r="A1117" i="7"/>
  <c r="A1116" i="7"/>
  <c r="A1115" i="7"/>
  <c r="A1114" i="7"/>
  <c r="A1113" i="7"/>
  <c r="A1112" i="7"/>
  <c r="A1111" i="7"/>
  <c r="A1110" i="7"/>
  <c r="A1109" i="7"/>
  <c r="A1108" i="7"/>
  <c r="A1107" i="7"/>
  <c r="A1106" i="7"/>
  <c r="A1105" i="7"/>
  <c r="A1104" i="7"/>
  <c r="A1103" i="7"/>
  <c r="A1102" i="7"/>
  <c r="A1101" i="7"/>
  <c r="A1100" i="7"/>
  <c r="A1099" i="7"/>
  <c r="A1098" i="7"/>
  <c r="A1097" i="7"/>
  <c r="A1096" i="7"/>
  <c r="A1095" i="7"/>
  <c r="A1094" i="7"/>
  <c r="A1093" i="7"/>
  <c r="A1092" i="7"/>
  <c r="A1091" i="7"/>
  <c r="A1090" i="7"/>
  <c r="A1089" i="7"/>
  <c r="A1088" i="7"/>
  <c r="A1087" i="7"/>
  <c r="A1086" i="7"/>
  <c r="A1085" i="7"/>
  <c r="A1084" i="7"/>
  <c r="A1083" i="7"/>
  <c r="A1082" i="7"/>
  <c r="A1081" i="7"/>
  <c r="A1080" i="7"/>
  <c r="A1079" i="7"/>
  <c r="A1078" i="7"/>
  <c r="A1077" i="7"/>
  <c r="A1076" i="7"/>
  <c r="A1075" i="7"/>
  <c r="A1074" i="7"/>
  <c r="A1073" i="7"/>
  <c r="A1072" i="7"/>
  <c r="A1071" i="7"/>
  <c r="A1070" i="7"/>
  <c r="A1069" i="7"/>
  <c r="A1068" i="7"/>
  <c r="A1067" i="7"/>
  <c r="A1066" i="7"/>
  <c r="A1065" i="7"/>
  <c r="A1064" i="7"/>
  <c r="A1063" i="7"/>
  <c r="A1062" i="7"/>
  <c r="A1061" i="7"/>
  <c r="A1060" i="7"/>
  <c r="A1059" i="7"/>
  <c r="A1058" i="7"/>
  <c r="A1057" i="7"/>
  <c r="A1056" i="7"/>
  <c r="A1055" i="7"/>
  <c r="A1054" i="7"/>
  <c r="A1053" i="7"/>
  <c r="A1052" i="7"/>
  <c r="A1051" i="7"/>
  <c r="A1050" i="7"/>
  <c r="A1049" i="7"/>
  <c r="A1048" i="7"/>
  <c r="A1047" i="7"/>
  <c r="A1046" i="7"/>
  <c r="A1045" i="7"/>
  <c r="A1044" i="7"/>
  <c r="A1043" i="7"/>
  <c r="A1042" i="7"/>
  <c r="A1041" i="7"/>
  <c r="A1040" i="7"/>
  <c r="A1039" i="7"/>
  <c r="A1038" i="7"/>
  <c r="A1037" i="7"/>
  <c r="A1036" i="7"/>
  <c r="A1035" i="7"/>
  <c r="A1034" i="7"/>
  <c r="A1033" i="7"/>
  <c r="A1032" i="7"/>
  <c r="A1031" i="7"/>
  <c r="A1030" i="7"/>
  <c r="A1029" i="7"/>
  <c r="A1028" i="7"/>
  <c r="A1027" i="7"/>
  <c r="A1026" i="7"/>
  <c r="A1025" i="7"/>
  <c r="A1024" i="7"/>
  <c r="A1023" i="7"/>
  <c r="A1022" i="7"/>
  <c r="A1021" i="7"/>
  <c r="A1020" i="7"/>
  <c r="A1019" i="7"/>
  <c r="A1018" i="7"/>
  <c r="A1017" i="7"/>
  <c r="A1016" i="7"/>
  <c r="A1015" i="7"/>
  <c r="A1014" i="7"/>
  <c r="A1013" i="7"/>
  <c r="A1012" i="7"/>
  <c r="A1011" i="7"/>
  <c r="A1010" i="7"/>
  <c r="A1009" i="7"/>
  <c r="A1008" i="7"/>
  <c r="A1007" i="7"/>
  <c r="A1006" i="7"/>
  <c r="A1005" i="7"/>
  <c r="A1004" i="7"/>
  <c r="A1003" i="7"/>
  <c r="A1002" i="7"/>
  <c r="A1001" i="7"/>
  <c r="A1000" i="7"/>
  <c r="A999" i="7"/>
  <c r="A998" i="7"/>
  <c r="A997" i="7"/>
  <c r="A996" i="7"/>
  <c r="A995" i="7"/>
  <c r="A994" i="7"/>
  <c r="A993" i="7"/>
  <c r="A992" i="7"/>
  <c r="A991" i="7"/>
  <c r="A990" i="7"/>
  <c r="A989" i="7"/>
  <c r="A988" i="7"/>
  <c r="A987" i="7"/>
  <c r="A986" i="7"/>
  <c r="A985" i="7"/>
  <c r="A984" i="7"/>
  <c r="A983" i="7"/>
  <c r="A982" i="7"/>
  <c r="A981" i="7"/>
  <c r="A980" i="7"/>
  <c r="A979" i="7"/>
  <c r="A978" i="7"/>
  <c r="A977" i="7"/>
  <c r="A976" i="7"/>
  <c r="A975" i="7"/>
  <c r="A974" i="7"/>
  <c r="A973" i="7"/>
  <c r="A972" i="7"/>
  <c r="A971" i="7"/>
  <c r="A970" i="7"/>
  <c r="A969" i="7"/>
  <c r="A968" i="7"/>
  <c r="A967" i="7"/>
  <c r="A966" i="7"/>
  <c r="A965" i="7"/>
  <c r="A964" i="7"/>
  <c r="A963" i="7"/>
  <c r="A962" i="7"/>
  <c r="A961" i="7"/>
  <c r="A960" i="7"/>
  <c r="A959" i="7"/>
  <c r="A958" i="7"/>
  <c r="A957" i="7"/>
  <c r="A956" i="7"/>
  <c r="A955" i="7"/>
  <c r="A954" i="7"/>
  <c r="A953" i="7"/>
  <c r="A952" i="7"/>
  <c r="A951" i="7"/>
  <c r="A950" i="7"/>
  <c r="A949" i="7"/>
  <c r="A948" i="7"/>
  <c r="A947" i="7"/>
  <c r="A946" i="7"/>
  <c r="A945" i="7"/>
  <c r="A944" i="7"/>
  <c r="A943" i="7"/>
  <c r="A942" i="7"/>
  <c r="A941" i="7"/>
  <c r="A940" i="7"/>
  <c r="A939" i="7"/>
  <c r="A938" i="7"/>
  <c r="A937" i="7"/>
  <c r="A936" i="7"/>
  <c r="A935" i="7"/>
  <c r="A934" i="7"/>
  <c r="A933" i="7"/>
  <c r="A932" i="7"/>
  <c r="A931" i="7"/>
  <c r="A930" i="7"/>
  <c r="A929" i="7"/>
  <c r="A928" i="7"/>
  <c r="A927" i="7"/>
  <c r="A926" i="7"/>
  <c r="A925" i="7"/>
  <c r="A924" i="7"/>
  <c r="A923" i="7"/>
  <c r="A922" i="7"/>
  <c r="A921" i="7"/>
  <c r="A920" i="7"/>
  <c r="A919" i="7"/>
  <c r="A918" i="7"/>
  <c r="A917" i="7"/>
  <c r="A916" i="7"/>
  <c r="A915" i="7"/>
  <c r="A914" i="7"/>
  <c r="A913" i="7"/>
  <c r="A912" i="7"/>
  <c r="A911" i="7"/>
  <c r="A910" i="7"/>
  <c r="A909" i="7"/>
  <c r="A908" i="7"/>
  <c r="A907" i="7"/>
  <c r="A906" i="7"/>
  <c r="A905" i="7"/>
  <c r="A904" i="7"/>
  <c r="A903" i="7"/>
  <c r="A902" i="7"/>
  <c r="A901" i="7"/>
  <c r="A900" i="7"/>
  <c r="A899" i="7"/>
  <c r="A898" i="7"/>
  <c r="A897" i="7"/>
  <c r="A896" i="7"/>
  <c r="A895" i="7"/>
  <c r="A894" i="7"/>
  <c r="A893" i="7"/>
  <c r="A892" i="7"/>
  <c r="A891" i="7"/>
  <c r="A890" i="7"/>
  <c r="A889" i="7"/>
  <c r="A888" i="7"/>
  <c r="A887" i="7"/>
  <c r="A886" i="7"/>
  <c r="A885" i="7"/>
  <c r="A884" i="7"/>
  <c r="A883" i="7"/>
  <c r="A882" i="7"/>
  <c r="A881" i="7"/>
  <c r="A880" i="7"/>
  <c r="A879" i="7"/>
  <c r="A878" i="7"/>
  <c r="A877" i="7"/>
  <c r="A876" i="7"/>
  <c r="A875" i="7"/>
  <c r="A874" i="7"/>
  <c r="A873" i="7"/>
  <c r="A872" i="7"/>
  <c r="A871" i="7"/>
  <c r="A870" i="7"/>
  <c r="A869" i="7"/>
  <c r="A868" i="7"/>
  <c r="A867" i="7"/>
  <c r="A866" i="7"/>
  <c r="A865" i="7"/>
  <c r="A864" i="7"/>
  <c r="A863" i="7"/>
  <c r="A862" i="7"/>
  <c r="A861" i="7"/>
  <c r="A860" i="7"/>
  <c r="A859" i="7"/>
  <c r="A858" i="7"/>
  <c r="A857" i="7"/>
  <c r="A856" i="7"/>
  <c r="A855" i="7"/>
  <c r="A854" i="7"/>
  <c r="A853" i="7"/>
  <c r="A852" i="7"/>
  <c r="A851" i="7"/>
  <c r="A850" i="7"/>
  <c r="A849" i="7"/>
  <c r="A848" i="7"/>
  <c r="A847" i="7"/>
  <c r="A846" i="7"/>
  <c r="A845" i="7"/>
  <c r="A844" i="7"/>
  <c r="A843" i="7"/>
  <c r="A842" i="7"/>
  <c r="A841" i="7"/>
  <c r="A840" i="7"/>
  <c r="A839" i="7"/>
  <c r="A838" i="7"/>
  <c r="A837" i="7"/>
  <c r="A836" i="7"/>
  <c r="A835" i="7"/>
  <c r="A834" i="7"/>
  <c r="A833" i="7"/>
  <c r="A832" i="7"/>
  <c r="A831" i="7"/>
  <c r="A830" i="7"/>
  <c r="A829" i="7"/>
  <c r="A828" i="7"/>
  <c r="A827" i="7"/>
  <c r="A826" i="7"/>
  <c r="A825" i="7"/>
  <c r="A824" i="7"/>
  <c r="A823" i="7"/>
  <c r="A822" i="7"/>
  <c r="A821" i="7"/>
  <c r="A820" i="7"/>
  <c r="A819" i="7"/>
  <c r="A818" i="7"/>
  <c r="A817" i="7"/>
  <c r="A816" i="7"/>
  <c r="A815" i="7"/>
  <c r="A814" i="7"/>
  <c r="A813" i="7"/>
  <c r="A812" i="7"/>
  <c r="A811" i="7"/>
  <c r="A810" i="7"/>
  <c r="A809" i="7"/>
  <c r="A808" i="7"/>
  <c r="A807" i="7"/>
  <c r="A806" i="7"/>
  <c r="A805" i="7"/>
  <c r="A804" i="7"/>
  <c r="A803" i="7"/>
  <c r="A802" i="7"/>
  <c r="A801" i="7"/>
  <c r="A800" i="7"/>
  <c r="A799" i="7"/>
  <c r="A798" i="7"/>
  <c r="A797" i="7"/>
  <c r="A796" i="7"/>
  <c r="A795" i="7"/>
  <c r="A794" i="7"/>
  <c r="A793" i="7"/>
  <c r="A792" i="7"/>
  <c r="A791" i="7"/>
  <c r="A790" i="7"/>
  <c r="A789" i="7"/>
  <c r="A788" i="7"/>
  <c r="A787" i="7"/>
  <c r="A786" i="7"/>
  <c r="A785" i="7"/>
  <c r="A784" i="7"/>
  <c r="A783" i="7"/>
  <c r="A782" i="7"/>
  <c r="A781" i="7"/>
  <c r="A780" i="7"/>
  <c r="A779" i="7"/>
  <c r="A778" i="7"/>
  <c r="A777" i="7"/>
  <c r="A776" i="7"/>
  <c r="A775" i="7"/>
  <c r="A774" i="7"/>
  <c r="A773" i="7"/>
  <c r="A772" i="7"/>
  <c r="A771" i="7"/>
  <c r="A770" i="7"/>
  <c r="A769" i="7"/>
  <c r="A768" i="7"/>
  <c r="A767" i="7"/>
  <c r="A766" i="7"/>
  <c r="A765" i="7"/>
  <c r="A764" i="7"/>
  <c r="A763" i="7"/>
  <c r="A762" i="7"/>
  <c r="A761" i="7"/>
  <c r="A760" i="7"/>
  <c r="A759" i="7"/>
  <c r="A758" i="7"/>
  <c r="A757" i="7"/>
  <c r="A756" i="7"/>
  <c r="A755" i="7"/>
  <c r="A754" i="7"/>
  <c r="A753" i="7"/>
  <c r="A752" i="7"/>
  <c r="A751" i="7"/>
  <c r="A750" i="7"/>
  <c r="A749" i="7"/>
  <c r="A748" i="7"/>
  <c r="A747" i="7"/>
  <c r="A746" i="7"/>
  <c r="A745" i="7"/>
  <c r="A744" i="7"/>
  <c r="A743" i="7"/>
  <c r="A742" i="7"/>
  <c r="A741" i="7"/>
  <c r="A740" i="7"/>
  <c r="A739" i="7"/>
  <c r="A738" i="7"/>
  <c r="A737" i="7"/>
  <c r="A736" i="7"/>
  <c r="A735" i="7"/>
  <c r="A734" i="7"/>
  <c r="A733" i="7"/>
  <c r="A732" i="7"/>
  <c r="A731" i="7"/>
  <c r="A730" i="7"/>
  <c r="A729" i="7"/>
  <c r="A728" i="7"/>
  <c r="A727" i="7"/>
  <c r="A726" i="7"/>
  <c r="A725" i="7"/>
  <c r="A724" i="7"/>
  <c r="A723" i="7"/>
  <c r="A722" i="7"/>
  <c r="A721" i="7"/>
  <c r="A720" i="7"/>
  <c r="A719" i="7"/>
  <c r="A718" i="7"/>
  <c r="A717" i="7"/>
  <c r="A716" i="7"/>
  <c r="A715" i="7"/>
  <c r="A714" i="7"/>
  <c r="A713" i="7"/>
  <c r="A712" i="7"/>
  <c r="A711" i="7"/>
  <c r="A710" i="7"/>
  <c r="A709" i="7"/>
  <c r="A708" i="7"/>
  <c r="A707" i="7"/>
  <c r="A706" i="7"/>
  <c r="A705" i="7"/>
  <c r="A704" i="7"/>
  <c r="A703" i="7"/>
  <c r="A702" i="7"/>
  <c r="A701" i="7"/>
  <c r="A700" i="7"/>
  <c r="A699" i="7"/>
  <c r="A698" i="7"/>
  <c r="A697" i="7"/>
  <c r="A696" i="7"/>
  <c r="A695" i="7"/>
  <c r="A694" i="7"/>
  <c r="A693" i="7"/>
  <c r="A692" i="7"/>
  <c r="A691" i="7"/>
  <c r="A690" i="7"/>
  <c r="A689" i="7"/>
  <c r="A688" i="7"/>
  <c r="A687" i="7"/>
  <c r="A686" i="7"/>
  <c r="A685" i="7"/>
  <c r="A684" i="7"/>
  <c r="A683" i="7"/>
  <c r="A682" i="7"/>
  <c r="A681" i="7"/>
  <c r="A680" i="7"/>
  <c r="A679" i="7"/>
  <c r="A678" i="7"/>
  <c r="A677" i="7"/>
  <c r="A676" i="7"/>
  <c r="A675" i="7"/>
  <c r="A674" i="7"/>
  <c r="A673" i="7"/>
  <c r="A672" i="7"/>
  <c r="A671" i="7"/>
  <c r="A670" i="7"/>
  <c r="A669" i="7"/>
  <c r="A668" i="7"/>
  <c r="A667" i="7"/>
  <c r="A666" i="7"/>
  <c r="A665" i="7"/>
  <c r="A664" i="7"/>
  <c r="A663" i="7"/>
  <c r="A662" i="7"/>
  <c r="A661" i="7"/>
  <c r="A660" i="7"/>
  <c r="A659" i="7"/>
  <c r="A658" i="7"/>
  <c r="A657" i="7"/>
  <c r="A656" i="7"/>
  <c r="A655" i="7"/>
  <c r="A654" i="7"/>
  <c r="A653" i="7"/>
  <c r="A652" i="7"/>
  <c r="A651" i="7"/>
  <c r="A650" i="7"/>
  <c r="A649" i="7"/>
  <c r="A648" i="7"/>
  <c r="A647" i="7"/>
  <c r="A646" i="7"/>
  <c r="A645" i="7"/>
  <c r="A644" i="7"/>
  <c r="A643" i="7"/>
  <c r="A642" i="7"/>
  <c r="A641" i="7"/>
  <c r="A640" i="7"/>
  <c r="A639" i="7"/>
  <c r="A638" i="7"/>
  <c r="A637" i="7"/>
  <c r="A636" i="7"/>
  <c r="A635" i="7"/>
  <c r="A634" i="7"/>
  <c r="A633" i="7"/>
  <c r="A632" i="7"/>
  <c r="A631" i="7"/>
  <c r="A630" i="7"/>
  <c r="A629" i="7"/>
  <c r="A628" i="7"/>
  <c r="A627" i="7"/>
  <c r="A626" i="7"/>
  <c r="A625" i="7"/>
  <c r="A624" i="7"/>
  <c r="A623" i="7"/>
  <c r="A622" i="7"/>
  <c r="A621" i="7"/>
  <c r="A620" i="7"/>
  <c r="A619" i="7"/>
  <c r="A618" i="7"/>
  <c r="A617" i="7"/>
  <c r="A616" i="7"/>
  <c r="A615" i="7"/>
  <c r="A614" i="7"/>
  <c r="A613" i="7"/>
  <c r="A612" i="7"/>
  <c r="A611" i="7"/>
  <c r="A610" i="7"/>
  <c r="A609" i="7"/>
  <c r="A608" i="7"/>
  <c r="A607" i="7"/>
  <c r="A606" i="7"/>
  <c r="A605" i="7"/>
  <c r="A604" i="7"/>
  <c r="A603" i="7"/>
  <c r="A602" i="7"/>
  <c r="A601" i="7"/>
  <c r="A600" i="7"/>
  <c r="A599" i="7"/>
  <c r="A598" i="7"/>
  <c r="A597" i="7"/>
  <c r="A596" i="7"/>
  <c r="A595" i="7"/>
  <c r="A594" i="7"/>
  <c r="A593" i="7"/>
  <c r="A592" i="7"/>
  <c r="A591" i="7"/>
  <c r="A590" i="7"/>
  <c r="A589" i="7"/>
  <c r="A588" i="7"/>
  <c r="A587" i="7"/>
  <c r="A586" i="7"/>
  <c r="A585" i="7"/>
  <c r="A584" i="7"/>
  <c r="A583" i="7"/>
  <c r="A582" i="7"/>
  <c r="A581" i="7"/>
  <c r="A580" i="7"/>
  <c r="A579" i="7"/>
  <c r="A578" i="7"/>
  <c r="A577" i="7"/>
  <c r="A576" i="7"/>
  <c r="A575" i="7"/>
  <c r="A574" i="7"/>
  <c r="A573" i="7"/>
  <c r="A572" i="7"/>
  <c r="A571" i="7"/>
  <c r="A570" i="7"/>
  <c r="A569" i="7"/>
  <c r="A568" i="7"/>
  <c r="A567" i="7"/>
  <c r="A566" i="7"/>
  <c r="A565" i="7"/>
  <c r="A564" i="7"/>
  <c r="A563" i="7"/>
  <c r="A562" i="7"/>
  <c r="A561" i="7"/>
  <c r="A560" i="7"/>
  <c r="A559" i="7"/>
  <c r="A558" i="7"/>
  <c r="A557" i="7"/>
  <c r="A556" i="7"/>
  <c r="A555" i="7"/>
  <c r="A554" i="7"/>
  <c r="A553" i="7"/>
  <c r="A552" i="7"/>
  <c r="A551" i="7"/>
  <c r="A550" i="7"/>
  <c r="A549" i="7"/>
  <c r="A548" i="7"/>
  <c r="A547" i="7"/>
  <c r="A546" i="7"/>
  <c r="A545" i="7"/>
  <c r="A544" i="7"/>
  <c r="A543" i="7"/>
  <c r="A542" i="7"/>
  <c r="A541" i="7"/>
  <c r="A540" i="7"/>
  <c r="A539" i="7"/>
  <c r="A538" i="7"/>
  <c r="A537" i="7"/>
  <c r="A536" i="7"/>
  <c r="A535" i="7"/>
  <c r="A534" i="7"/>
  <c r="A533" i="7"/>
  <c r="A532" i="7"/>
  <c r="A531" i="7"/>
  <c r="A530" i="7"/>
  <c r="A529" i="7"/>
  <c r="A528" i="7"/>
  <c r="A527" i="7"/>
  <c r="A526" i="7"/>
  <c r="A525" i="7"/>
  <c r="A524" i="7"/>
  <c r="A523" i="7"/>
  <c r="A522" i="7"/>
  <c r="A521" i="7"/>
  <c r="A520" i="7"/>
  <c r="A519" i="7"/>
  <c r="A518" i="7"/>
  <c r="A517" i="7"/>
  <c r="A516" i="7"/>
  <c r="A515" i="7"/>
  <c r="A514" i="7"/>
  <c r="A513" i="7"/>
  <c r="A512" i="7"/>
  <c r="A511" i="7"/>
  <c r="A510" i="7"/>
  <c r="A509" i="7"/>
  <c r="A508" i="7"/>
  <c r="A507" i="7"/>
  <c r="A506" i="7"/>
  <c r="A505" i="7"/>
  <c r="A504" i="7"/>
  <c r="A503" i="7"/>
  <c r="A502" i="7"/>
  <c r="A501" i="7"/>
  <c r="A500" i="7"/>
  <c r="A499" i="7"/>
  <c r="A498" i="7"/>
  <c r="A497" i="7"/>
  <c r="A496" i="7"/>
  <c r="A495" i="7"/>
  <c r="A494" i="7"/>
  <c r="A493" i="7"/>
  <c r="A492" i="7"/>
  <c r="A491" i="7"/>
  <c r="A490" i="7"/>
  <c r="A489" i="7"/>
  <c r="A488" i="7"/>
  <c r="A487" i="7"/>
  <c r="A486" i="7"/>
  <c r="A485" i="7"/>
  <c r="A484" i="7"/>
  <c r="A483" i="7"/>
  <c r="A482" i="7"/>
  <c r="A481" i="7"/>
  <c r="A480" i="7"/>
  <c r="A479" i="7"/>
  <c r="A478" i="7"/>
  <c r="A477" i="7"/>
  <c r="A476" i="7"/>
  <c r="A475" i="7"/>
  <c r="A474" i="7"/>
  <c r="A473" i="7"/>
  <c r="A472" i="7"/>
  <c r="A471" i="7"/>
  <c r="A470" i="7"/>
  <c r="A469" i="7"/>
  <c r="A468" i="7"/>
  <c r="A467" i="7"/>
  <c r="A466" i="7"/>
  <c r="A465" i="7"/>
  <c r="A464" i="7"/>
  <c r="A463" i="7"/>
  <c r="A462" i="7"/>
  <c r="A461" i="7"/>
  <c r="A460" i="7"/>
  <c r="A459" i="7"/>
  <c r="A458" i="7"/>
  <c r="A457" i="7"/>
  <c r="A456" i="7"/>
  <c r="A455" i="7"/>
  <c r="A454" i="7"/>
  <c r="A453" i="7"/>
  <c r="A452" i="7"/>
  <c r="A451" i="7"/>
  <c r="A450" i="7"/>
  <c r="A449" i="7"/>
  <c r="A448" i="7"/>
  <c r="A447" i="7"/>
  <c r="A446" i="7"/>
  <c r="A445" i="7"/>
  <c r="A444" i="7"/>
  <c r="A443" i="7"/>
  <c r="A442" i="7"/>
  <c r="A441" i="7"/>
  <c r="A440" i="7"/>
  <c r="A439" i="7"/>
  <c r="A438" i="7"/>
  <c r="A437" i="7"/>
  <c r="A436" i="7"/>
  <c r="A435" i="7"/>
  <c r="A434" i="7"/>
  <c r="A433" i="7"/>
  <c r="A432" i="7"/>
  <c r="A431" i="7"/>
  <c r="A430" i="7"/>
  <c r="A429" i="7"/>
  <c r="A428" i="7"/>
  <c r="A427" i="7"/>
  <c r="A426" i="7"/>
  <c r="A425" i="7"/>
  <c r="A424" i="7"/>
  <c r="A423" i="7"/>
  <c r="A422" i="7"/>
  <c r="A421" i="7"/>
  <c r="A420" i="7"/>
  <c r="A419" i="7"/>
  <c r="A418" i="7"/>
  <c r="A417" i="7"/>
  <c r="A416" i="7"/>
  <c r="A415" i="7"/>
  <c r="A414" i="7"/>
  <c r="A413" i="7"/>
  <c r="A412" i="7"/>
  <c r="A411" i="7"/>
  <c r="A410" i="7"/>
  <c r="A409" i="7"/>
  <c r="A408" i="7"/>
  <c r="A407" i="7"/>
  <c r="A406" i="7"/>
  <c r="A405" i="7"/>
  <c r="A404" i="7"/>
  <c r="A403" i="7"/>
  <c r="A402" i="7"/>
  <c r="A401" i="7"/>
  <c r="A400" i="7"/>
  <c r="A399" i="7"/>
  <c r="A398" i="7"/>
  <c r="A397" i="7"/>
  <c r="A396" i="7"/>
  <c r="A395" i="7"/>
  <c r="A394" i="7"/>
  <c r="A393" i="7"/>
  <c r="A392" i="7"/>
  <c r="A391" i="7"/>
  <c r="A390" i="7"/>
  <c r="A389" i="7"/>
  <c r="A388" i="7"/>
  <c r="A387" i="7"/>
  <c r="A386" i="7"/>
  <c r="A385" i="7"/>
  <c r="A384" i="7"/>
  <c r="A383" i="7"/>
  <c r="A382" i="7"/>
  <c r="A381" i="7"/>
  <c r="A380" i="7"/>
  <c r="A379" i="7"/>
  <c r="A378" i="7"/>
  <c r="A377" i="7"/>
  <c r="A376" i="7"/>
  <c r="A375" i="7"/>
  <c r="A374" i="7"/>
  <c r="A373" i="7"/>
  <c r="A372" i="7"/>
  <c r="A371" i="7"/>
  <c r="A370" i="7"/>
  <c r="A369" i="7"/>
  <c r="A368" i="7"/>
  <c r="A367" i="7"/>
  <c r="A366" i="7"/>
  <c r="A365" i="7"/>
  <c r="A364" i="7"/>
  <c r="A363" i="7"/>
  <c r="A362" i="7"/>
  <c r="A361" i="7"/>
  <c r="A360" i="7"/>
  <c r="A359" i="7"/>
  <c r="A358" i="7"/>
  <c r="A357" i="7"/>
  <c r="A356" i="7"/>
  <c r="A355" i="7"/>
  <c r="A354" i="7"/>
  <c r="A353" i="7"/>
  <c r="A352" i="7"/>
  <c r="A351" i="7"/>
  <c r="A350" i="7"/>
  <c r="A349" i="7"/>
  <c r="A348" i="7"/>
  <c r="A347" i="7"/>
  <c r="A346" i="7"/>
  <c r="A345" i="7"/>
  <c r="A344" i="7"/>
  <c r="A343" i="7"/>
  <c r="A342" i="7"/>
  <c r="A341" i="7"/>
  <c r="A340" i="7"/>
  <c r="A339" i="7"/>
  <c r="A338" i="7"/>
  <c r="A337" i="7"/>
  <c r="A336" i="7"/>
  <c r="A335" i="7"/>
  <c r="A334" i="7"/>
  <c r="A333" i="7"/>
  <c r="A332" i="7"/>
  <c r="A331" i="7"/>
  <c r="A330" i="7"/>
  <c r="A329" i="7"/>
  <c r="A328" i="7"/>
  <c r="A327" i="7"/>
  <c r="A326" i="7"/>
  <c r="A325" i="7"/>
  <c r="A324" i="7"/>
  <c r="A323" i="7"/>
  <c r="A322" i="7"/>
  <c r="A321" i="7"/>
  <c r="A320" i="7"/>
  <c r="A319" i="7"/>
  <c r="A318" i="7"/>
  <c r="A317" i="7"/>
  <c r="A316" i="7"/>
  <c r="A315" i="7"/>
  <c r="A314" i="7"/>
  <c r="A313" i="7"/>
  <c r="A312" i="7"/>
  <c r="A311" i="7"/>
  <c r="A310" i="7"/>
  <c r="A309" i="7"/>
  <c r="A308" i="7"/>
  <c r="A307" i="7"/>
  <c r="A306" i="7"/>
  <c r="A305" i="7"/>
  <c r="A304" i="7"/>
  <c r="A303" i="7"/>
  <c r="A302" i="7"/>
  <c r="A301" i="7"/>
  <c r="A300" i="7"/>
  <c r="A299" i="7"/>
  <c r="A298" i="7"/>
  <c r="A297" i="7"/>
  <c r="A296" i="7"/>
  <c r="A295" i="7"/>
  <c r="A294" i="7"/>
  <c r="A293" i="7"/>
  <c r="A292" i="7"/>
  <c r="A291" i="7"/>
  <c r="A290" i="7"/>
  <c r="A289" i="7"/>
  <c r="A288" i="7"/>
  <c r="A287" i="7"/>
  <c r="A286" i="7"/>
  <c r="A285" i="7"/>
  <c r="A284" i="7"/>
  <c r="A283" i="7"/>
  <c r="A282" i="7"/>
  <c r="A281" i="7"/>
  <c r="A280" i="7"/>
  <c r="A279" i="7"/>
  <c r="A278" i="7"/>
  <c r="A277" i="7"/>
  <c r="A276" i="7"/>
  <c r="A275" i="7"/>
  <c r="A274" i="7"/>
  <c r="A273" i="7"/>
  <c r="A272" i="7"/>
  <c r="A271" i="7"/>
  <c r="A270" i="7"/>
  <c r="A269" i="7"/>
  <c r="A268" i="7"/>
  <c r="A267" i="7"/>
  <c r="A266" i="7"/>
  <c r="A265" i="7"/>
  <c r="A264" i="7"/>
  <c r="A263" i="7"/>
  <c r="A262" i="7"/>
  <c r="A261" i="7"/>
  <c r="A260" i="7"/>
  <c r="A259" i="7"/>
  <c r="A258" i="7"/>
  <c r="A257" i="7"/>
  <c r="A256" i="7"/>
  <c r="A255" i="7"/>
  <c r="A254" i="7"/>
  <c r="A253" i="7"/>
  <c r="A252" i="7"/>
  <c r="A251" i="7"/>
  <c r="A250" i="7"/>
  <c r="A249" i="7"/>
  <c r="A248" i="7"/>
  <c r="A247" i="7"/>
  <c r="A246" i="7"/>
  <c r="A245" i="7"/>
  <c r="A244" i="7"/>
  <c r="A243" i="7"/>
  <c r="A242" i="7"/>
  <c r="A241" i="7"/>
  <c r="A240" i="7"/>
  <c r="A239" i="7"/>
  <c r="A238" i="7"/>
  <c r="A237" i="7"/>
  <c r="A236" i="7"/>
  <c r="A235" i="7"/>
  <c r="A234" i="7"/>
  <c r="A233" i="7"/>
  <c r="A232" i="7"/>
  <c r="A231" i="7"/>
  <c r="A230" i="7"/>
  <c r="A229" i="7"/>
  <c r="A228" i="7"/>
  <c r="A227" i="7"/>
  <c r="A226" i="7"/>
  <c r="A225" i="7"/>
  <c r="A224" i="7"/>
  <c r="A223" i="7"/>
  <c r="A222" i="7"/>
  <c r="A221" i="7"/>
  <c r="A220" i="7"/>
  <c r="A219" i="7"/>
  <c r="A218" i="7"/>
  <c r="A217" i="7"/>
  <c r="A216" i="7"/>
  <c r="A215" i="7"/>
  <c r="A214" i="7"/>
  <c r="A213" i="7"/>
  <c r="A212" i="7"/>
  <c r="A211" i="7"/>
  <c r="A210" i="7"/>
  <c r="A209" i="7"/>
  <c r="A208" i="7"/>
  <c r="A207" i="7"/>
  <c r="A206" i="7"/>
  <c r="A205" i="7"/>
  <c r="A204" i="7"/>
  <c r="A203" i="7"/>
  <c r="A202" i="7"/>
  <c r="A201" i="7"/>
  <c r="A200" i="7"/>
  <c r="A199" i="7"/>
  <c r="A198" i="7"/>
  <c r="A197" i="7"/>
  <c r="A196" i="7"/>
  <c r="A195" i="7"/>
  <c r="A194" i="7"/>
  <c r="A193" i="7"/>
  <c r="A192" i="7"/>
  <c r="A191" i="7"/>
  <c r="A190" i="7"/>
  <c r="A189" i="7"/>
  <c r="A188" i="7"/>
  <c r="A187" i="7"/>
  <c r="A186" i="7"/>
  <c r="A185" i="7"/>
  <c r="A184" i="7"/>
  <c r="A183" i="7"/>
  <c r="A182" i="7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P26" i="8" s="1"/>
  <c r="A14" i="7"/>
  <c r="O29" i="8" s="1"/>
  <c r="A13" i="7"/>
  <c r="N26" i="8" s="1"/>
  <c r="A12" i="7"/>
  <c r="M27" i="8" s="1"/>
  <c r="A11" i="7"/>
  <c r="L30" i="8" s="1"/>
  <c r="A10" i="7"/>
  <c r="K24" i="8" s="1"/>
  <c r="A9" i="7"/>
  <c r="J28" i="8" s="1"/>
  <c r="A8" i="7"/>
  <c r="I31" i="8" s="1"/>
  <c r="A7" i="7"/>
  <c r="H26" i="8" s="1"/>
  <c r="A6" i="7"/>
  <c r="G29" i="8" s="1"/>
  <c r="A5" i="7"/>
  <c r="A1490" i="6"/>
  <c r="A1491" i="6"/>
  <c r="A1492" i="6"/>
  <c r="A1493" i="6"/>
  <c r="A1494" i="6"/>
  <c r="A1495" i="6"/>
  <c r="A1496" i="6"/>
  <c r="A1497" i="6"/>
  <c r="A1498" i="6"/>
  <c r="A6" i="6"/>
  <c r="A7" i="6"/>
  <c r="A8" i="6"/>
  <c r="A9" i="6"/>
  <c r="A10" i="6"/>
  <c r="A11" i="6"/>
  <c r="F4" i="8" s="1"/>
  <c r="A12" i="6"/>
  <c r="G7" i="8" s="1"/>
  <c r="A13" i="6"/>
  <c r="H4" i="8" s="1"/>
  <c r="A14" i="6"/>
  <c r="I4" i="8" s="1"/>
  <c r="A15" i="6"/>
  <c r="J6" i="8" s="1"/>
  <c r="A16" i="6"/>
  <c r="K4" i="8" s="1"/>
  <c r="A17" i="6"/>
  <c r="L5" i="8" s="1"/>
  <c r="A18" i="6"/>
  <c r="M6" i="8" s="1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  <c r="A524" i="6"/>
  <c r="A525" i="6"/>
  <c r="A526" i="6"/>
  <c r="A527" i="6"/>
  <c r="A528" i="6"/>
  <c r="A529" i="6"/>
  <c r="A530" i="6"/>
  <c r="A531" i="6"/>
  <c r="A532" i="6"/>
  <c r="A533" i="6"/>
  <c r="A534" i="6"/>
  <c r="A535" i="6"/>
  <c r="A536" i="6"/>
  <c r="A537" i="6"/>
  <c r="A538" i="6"/>
  <c r="A539" i="6"/>
  <c r="A540" i="6"/>
  <c r="A541" i="6"/>
  <c r="A542" i="6"/>
  <c r="A543" i="6"/>
  <c r="A544" i="6"/>
  <c r="A545" i="6"/>
  <c r="A546" i="6"/>
  <c r="A547" i="6"/>
  <c r="A548" i="6"/>
  <c r="A549" i="6"/>
  <c r="A550" i="6"/>
  <c r="A551" i="6"/>
  <c r="A552" i="6"/>
  <c r="A553" i="6"/>
  <c r="A554" i="6"/>
  <c r="A555" i="6"/>
  <c r="A556" i="6"/>
  <c r="A557" i="6"/>
  <c r="A558" i="6"/>
  <c r="A559" i="6"/>
  <c r="A560" i="6"/>
  <c r="A561" i="6"/>
  <c r="A562" i="6"/>
  <c r="A563" i="6"/>
  <c r="A564" i="6"/>
  <c r="A565" i="6"/>
  <c r="A566" i="6"/>
  <c r="A567" i="6"/>
  <c r="A568" i="6"/>
  <c r="A569" i="6"/>
  <c r="A570" i="6"/>
  <c r="A571" i="6"/>
  <c r="A572" i="6"/>
  <c r="A573" i="6"/>
  <c r="A574" i="6"/>
  <c r="A575" i="6"/>
  <c r="A576" i="6"/>
  <c r="A577" i="6"/>
  <c r="A578" i="6"/>
  <c r="A579" i="6"/>
  <c r="A580" i="6"/>
  <c r="A581" i="6"/>
  <c r="A582" i="6"/>
  <c r="A583" i="6"/>
  <c r="A584" i="6"/>
  <c r="A585" i="6"/>
  <c r="A586" i="6"/>
  <c r="A587" i="6"/>
  <c r="A588" i="6"/>
  <c r="A589" i="6"/>
  <c r="A590" i="6"/>
  <c r="A591" i="6"/>
  <c r="A592" i="6"/>
  <c r="A593" i="6"/>
  <c r="A594" i="6"/>
  <c r="A595" i="6"/>
  <c r="A596" i="6"/>
  <c r="A597" i="6"/>
  <c r="A598" i="6"/>
  <c r="A599" i="6"/>
  <c r="A600" i="6"/>
  <c r="A601" i="6"/>
  <c r="A602" i="6"/>
  <c r="A603" i="6"/>
  <c r="A604" i="6"/>
  <c r="A605" i="6"/>
  <c r="A606" i="6"/>
  <c r="A607" i="6"/>
  <c r="A608" i="6"/>
  <c r="A609" i="6"/>
  <c r="A610" i="6"/>
  <c r="A611" i="6"/>
  <c r="A612" i="6"/>
  <c r="A613" i="6"/>
  <c r="A614" i="6"/>
  <c r="A615" i="6"/>
  <c r="A616" i="6"/>
  <c r="A617" i="6"/>
  <c r="A618" i="6"/>
  <c r="A619" i="6"/>
  <c r="A620" i="6"/>
  <c r="A621" i="6"/>
  <c r="A622" i="6"/>
  <c r="A623" i="6"/>
  <c r="A624" i="6"/>
  <c r="A625" i="6"/>
  <c r="A626" i="6"/>
  <c r="A627" i="6"/>
  <c r="A628" i="6"/>
  <c r="A629" i="6"/>
  <c r="A630" i="6"/>
  <c r="A631" i="6"/>
  <c r="A632" i="6"/>
  <c r="A633" i="6"/>
  <c r="A634" i="6"/>
  <c r="A635" i="6"/>
  <c r="A636" i="6"/>
  <c r="A637" i="6"/>
  <c r="A638" i="6"/>
  <c r="A639" i="6"/>
  <c r="A640" i="6"/>
  <c r="A641" i="6"/>
  <c r="A642" i="6"/>
  <c r="A643" i="6"/>
  <c r="A644" i="6"/>
  <c r="A645" i="6"/>
  <c r="A646" i="6"/>
  <c r="A647" i="6"/>
  <c r="A648" i="6"/>
  <c r="A649" i="6"/>
  <c r="A650" i="6"/>
  <c r="A651" i="6"/>
  <c r="A652" i="6"/>
  <c r="A653" i="6"/>
  <c r="A654" i="6"/>
  <c r="A655" i="6"/>
  <c r="A656" i="6"/>
  <c r="A657" i="6"/>
  <c r="A658" i="6"/>
  <c r="A659" i="6"/>
  <c r="A660" i="6"/>
  <c r="A661" i="6"/>
  <c r="A662" i="6"/>
  <c r="A663" i="6"/>
  <c r="A664" i="6"/>
  <c r="A665" i="6"/>
  <c r="A666" i="6"/>
  <c r="A667" i="6"/>
  <c r="A668" i="6"/>
  <c r="A669" i="6"/>
  <c r="A670" i="6"/>
  <c r="A671" i="6"/>
  <c r="A672" i="6"/>
  <c r="A673" i="6"/>
  <c r="A674" i="6"/>
  <c r="A675" i="6"/>
  <c r="A676" i="6"/>
  <c r="A677" i="6"/>
  <c r="A678" i="6"/>
  <c r="A679" i="6"/>
  <c r="A680" i="6"/>
  <c r="A681" i="6"/>
  <c r="A682" i="6"/>
  <c r="A683" i="6"/>
  <c r="A684" i="6"/>
  <c r="A685" i="6"/>
  <c r="A686" i="6"/>
  <c r="A687" i="6"/>
  <c r="A688" i="6"/>
  <c r="A689" i="6"/>
  <c r="A690" i="6"/>
  <c r="A691" i="6"/>
  <c r="A692" i="6"/>
  <c r="A693" i="6"/>
  <c r="A694" i="6"/>
  <c r="A695" i="6"/>
  <c r="A696" i="6"/>
  <c r="A697" i="6"/>
  <c r="A698" i="6"/>
  <c r="A699" i="6"/>
  <c r="A700" i="6"/>
  <c r="A701" i="6"/>
  <c r="A702" i="6"/>
  <c r="A703" i="6"/>
  <c r="A704" i="6"/>
  <c r="A705" i="6"/>
  <c r="A706" i="6"/>
  <c r="A707" i="6"/>
  <c r="A708" i="6"/>
  <c r="A709" i="6"/>
  <c r="A710" i="6"/>
  <c r="A711" i="6"/>
  <c r="A712" i="6"/>
  <c r="A713" i="6"/>
  <c r="A714" i="6"/>
  <c r="A715" i="6"/>
  <c r="A716" i="6"/>
  <c r="A717" i="6"/>
  <c r="A718" i="6"/>
  <c r="A719" i="6"/>
  <c r="A720" i="6"/>
  <c r="A721" i="6"/>
  <c r="A722" i="6"/>
  <c r="A723" i="6"/>
  <c r="A724" i="6"/>
  <c r="A725" i="6"/>
  <c r="A726" i="6"/>
  <c r="A727" i="6"/>
  <c r="A728" i="6"/>
  <c r="A729" i="6"/>
  <c r="A730" i="6"/>
  <c r="A731" i="6"/>
  <c r="A732" i="6"/>
  <c r="A733" i="6"/>
  <c r="A734" i="6"/>
  <c r="A735" i="6"/>
  <c r="A736" i="6"/>
  <c r="A737" i="6"/>
  <c r="A738" i="6"/>
  <c r="A739" i="6"/>
  <c r="A740" i="6"/>
  <c r="A741" i="6"/>
  <c r="A742" i="6"/>
  <c r="A743" i="6"/>
  <c r="A744" i="6"/>
  <c r="A745" i="6"/>
  <c r="A746" i="6"/>
  <c r="A747" i="6"/>
  <c r="A748" i="6"/>
  <c r="A749" i="6"/>
  <c r="A750" i="6"/>
  <c r="A751" i="6"/>
  <c r="A752" i="6"/>
  <c r="A753" i="6"/>
  <c r="A754" i="6"/>
  <c r="A755" i="6"/>
  <c r="A756" i="6"/>
  <c r="A757" i="6"/>
  <c r="A758" i="6"/>
  <c r="A759" i="6"/>
  <c r="A760" i="6"/>
  <c r="A761" i="6"/>
  <c r="A762" i="6"/>
  <c r="A763" i="6"/>
  <c r="A764" i="6"/>
  <c r="A765" i="6"/>
  <c r="A766" i="6"/>
  <c r="A767" i="6"/>
  <c r="A768" i="6"/>
  <c r="A769" i="6"/>
  <c r="A770" i="6"/>
  <c r="A771" i="6"/>
  <c r="A772" i="6"/>
  <c r="A773" i="6"/>
  <c r="A774" i="6"/>
  <c r="A775" i="6"/>
  <c r="A776" i="6"/>
  <c r="A777" i="6"/>
  <c r="A778" i="6"/>
  <c r="A779" i="6"/>
  <c r="A780" i="6"/>
  <c r="A781" i="6"/>
  <c r="A782" i="6"/>
  <c r="A783" i="6"/>
  <c r="A784" i="6"/>
  <c r="A785" i="6"/>
  <c r="A786" i="6"/>
  <c r="A787" i="6"/>
  <c r="A788" i="6"/>
  <c r="A789" i="6"/>
  <c r="A790" i="6"/>
  <c r="A791" i="6"/>
  <c r="A792" i="6"/>
  <c r="A793" i="6"/>
  <c r="A794" i="6"/>
  <c r="A795" i="6"/>
  <c r="A796" i="6"/>
  <c r="A797" i="6"/>
  <c r="A798" i="6"/>
  <c r="A799" i="6"/>
  <c r="A800" i="6"/>
  <c r="A801" i="6"/>
  <c r="A802" i="6"/>
  <c r="A803" i="6"/>
  <c r="A804" i="6"/>
  <c r="A805" i="6"/>
  <c r="A806" i="6"/>
  <c r="A807" i="6"/>
  <c r="A808" i="6"/>
  <c r="A809" i="6"/>
  <c r="A810" i="6"/>
  <c r="A811" i="6"/>
  <c r="A812" i="6"/>
  <c r="A813" i="6"/>
  <c r="A814" i="6"/>
  <c r="A815" i="6"/>
  <c r="A816" i="6"/>
  <c r="A817" i="6"/>
  <c r="A818" i="6"/>
  <c r="A819" i="6"/>
  <c r="A820" i="6"/>
  <c r="A821" i="6"/>
  <c r="A822" i="6"/>
  <c r="A823" i="6"/>
  <c r="A824" i="6"/>
  <c r="A825" i="6"/>
  <c r="A826" i="6"/>
  <c r="A827" i="6"/>
  <c r="A828" i="6"/>
  <c r="A829" i="6"/>
  <c r="A830" i="6"/>
  <c r="A831" i="6"/>
  <c r="A832" i="6"/>
  <c r="A833" i="6"/>
  <c r="A834" i="6"/>
  <c r="A835" i="6"/>
  <c r="A836" i="6"/>
  <c r="A837" i="6"/>
  <c r="A838" i="6"/>
  <c r="A839" i="6"/>
  <c r="A840" i="6"/>
  <c r="A841" i="6"/>
  <c r="A842" i="6"/>
  <c r="A843" i="6"/>
  <c r="A844" i="6"/>
  <c r="A845" i="6"/>
  <c r="A846" i="6"/>
  <c r="A847" i="6"/>
  <c r="A848" i="6"/>
  <c r="A849" i="6"/>
  <c r="A850" i="6"/>
  <c r="A851" i="6"/>
  <c r="A852" i="6"/>
  <c r="A853" i="6"/>
  <c r="A854" i="6"/>
  <c r="A855" i="6"/>
  <c r="A856" i="6"/>
  <c r="A857" i="6"/>
  <c r="A858" i="6"/>
  <c r="A859" i="6"/>
  <c r="A860" i="6"/>
  <c r="A861" i="6"/>
  <c r="A862" i="6"/>
  <c r="A863" i="6"/>
  <c r="A864" i="6"/>
  <c r="A865" i="6"/>
  <c r="A866" i="6"/>
  <c r="A867" i="6"/>
  <c r="A868" i="6"/>
  <c r="A869" i="6"/>
  <c r="A870" i="6"/>
  <c r="A871" i="6"/>
  <c r="A872" i="6"/>
  <c r="A873" i="6"/>
  <c r="A874" i="6"/>
  <c r="A875" i="6"/>
  <c r="A876" i="6"/>
  <c r="A877" i="6"/>
  <c r="A878" i="6"/>
  <c r="A879" i="6"/>
  <c r="A880" i="6"/>
  <c r="A881" i="6"/>
  <c r="A882" i="6"/>
  <c r="A883" i="6"/>
  <c r="A884" i="6"/>
  <c r="A885" i="6"/>
  <c r="A886" i="6"/>
  <c r="A887" i="6"/>
  <c r="A888" i="6"/>
  <c r="A889" i="6"/>
  <c r="A890" i="6"/>
  <c r="A891" i="6"/>
  <c r="A892" i="6"/>
  <c r="A893" i="6"/>
  <c r="A894" i="6"/>
  <c r="A895" i="6"/>
  <c r="A896" i="6"/>
  <c r="A897" i="6"/>
  <c r="A898" i="6"/>
  <c r="A899" i="6"/>
  <c r="A900" i="6"/>
  <c r="A901" i="6"/>
  <c r="A902" i="6"/>
  <c r="A903" i="6"/>
  <c r="A904" i="6"/>
  <c r="A905" i="6"/>
  <c r="A906" i="6"/>
  <c r="A907" i="6"/>
  <c r="A908" i="6"/>
  <c r="A909" i="6"/>
  <c r="A910" i="6"/>
  <c r="A911" i="6"/>
  <c r="A912" i="6"/>
  <c r="A913" i="6"/>
  <c r="A914" i="6"/>
  <c r="A915" i="6"/>
  <c r="A916" i="6"/>
  <c r="A917" i="6"/>
  <c r="A918" i="6"/>
  <c r="A919" i="6"/>
  <c r="A920" i="6"/>
  <c r="A921" i="6"/>
  <c r="A922" i="6"/>
  <c r="A923" i="6"/>
  <c r="A924" i="6"/>
  <c r="A925" i="6"/>
  <c r="A926" i="6"/>
  <c r="A927" i="6"/>
  <c r="A928" i="6"/>
  <c r="A929" i="6"/>
  <c r="A930" i="6"/>
  <c r="A931" i="6"/>
  <c r="A932" i="6"/>
  <c r="A933" i="6"/>
  <c r="A934" i="6"/>
  <c r="A935" i="6"/>
  <c r="A936" i="6"/>
  <c r="A937" i="6"/>
  <c r="A938" i="6"/>
  <c r="A939" i="6"/>
  <c r="A940" i="6"/>
  <c r="A941" i="6"/>
  <c r="A942" i="6"/>
  <c r="A943" i="6"/>
  <c r="A944" i="6"/>
  <c r="A945" i="6"/>
  <c r="A946" i="6"/>
  <c r="A947" i="6"/>
  <c r="A948" i="6"/>
  <c r="A949" i="6"/>
  <c r="A950" i="6"/>
  <c r="A951" i="6"/>
  <c r="A952" i="6"/>
  <c r="A953" i="6"/>
  <c r="A954" i="6"/>
  <c r="A955" i="6"/>
  <c r="A956" i="6"/>
  <c r="A957" i="6"/>
  <c r="A958" i="6"/>
  <c r="A959" i="6"/>
  <c r="A960" i="6"/>
  <c r="A961" i="6"/>
  <c r="A962" i="6"/>
  <c r="A963" i="6"/>
  <c r="A964" i="6"/>
  <c r="A965" i="6"/>
  <c r="A966" i="6"/>
  <c r="A967" i="6"/>
  <c r="A968" i="6"/>
  <c r="A969" i="6"/>
  <c r="A970" i="6"/>
  <c r="A971" i="6"/>
  <c r="A972" i="6"/>
  <c r="A973" i="6"/>
  <c r="A974" i="6"/>
  <c r="A975" i="6"/>
  <c r="A976" i="6"/>
  <c r="A977" i="6"/>
  <c r="A978" i="6"/>
  <c r="A979" i="6"/>
  <c r="A980" i="6"/>
  <c r="A981" i="6"/>
  <c r="A982" i="6"/>
  <c r="A983" i="6"/>
  <c r="A984" i="6"/>
  <c r="A985" i="6"/>
  <c r="A986" i="6"/>
  <c r="A987" i="6"/>
  <c r="A988" i="6"/>
  <c r="A989" i="6"/>
  <c r="A990" i="6"/>
  <c r="A991" i="6"/>
  <c r="A992" i="6"/>
  <c r="A993" i="6"/>
  <c r="A994" i="6"/>
  <c r="A995" i="6"/>
  <c r="A996" i="6"/>
  <c r="A997" i="6"/>
  <c r="A998" i="6"/>
  <c r="A999" i="6"/>
  <c r="A1000" i="6"/>
  <c r="A1001" i="6"/>
  <c r="A1002" i="6"/>
  <c r="A1003" i="6"/>
  <c r="A1004" i="6"/>
  <c r="A1005" i="6"/>
  <c r="A1006" i="6"/>
  <c r="A1007" i="6"/>
  <c r="A1008" i="6"/>
  <c r="A1009" i="6"/>
  <c r="A1010" i="6"/>
  <c r="A1011" i="6"/>
  <c r="A1012" i="6"/>
  <c r="A1013" i="6"/>
  <c r="A1014" i="6"/>
  <c r="A1015" i="6"/>
  <c r="A1016" i="6"/>
  <c r="A1017" i="6"/>
  <c r="A1018" i="6"/>
  <c r="A1019" i="6"/>
  <c r="A1020" i="6"/>
  <c r="A1021" i="6"/>
  <c r="A1022" i="6"/>
  <c r="A1023" i="6"/>
  <c r="A1024" i="6"/>
  <c r="A1025" i="6"/>
  <c r="A1026" i="6"/>
  <c r="A1027" i="6"/>
  <c r="A1028" i="6"/>
  <c r="A1029" i="6"/>
  <c r="A1030" i="6"/>
  <c r="A1031" i="6"/>
  <c r="A1032" i="6"/>
  <c r="A1033" i="6"/>
  <c r="A1034" i="6"/>
  <c r="A1035" i="6"/>
  <c r="A1036" i="6"/>
  <c r="A1037" i="6"/>
  <c r="A1038" i="6"/>
  <c r="A1039" i="6"/>
  <c r="A1040" i="6"/>
  <c r="A1041" i="6"/>
  <c r="A1042" i="6"/>
  <c r="A1043" i="6"/>
  <c r="A1044" i="6"/>
  <c r="A1045" i="6"/>
  <c r="A1046" i="6"/>
  <c r="A1047" i="6"/>
  <c r="A1048" i="6"/>
  <c r="A1049" i="6"/>
  <c r="A1050" i="6"/>
  <c r="A1051" i="6"/>
  <c r="A1052" i="6"/>
  <c r="A1053" i="6"/>
  <c r="A1054" i="6"/>
  <c r="A1055" i="6"/>
  <c r="A1056" i="6"/>
  <c r="A1057" i="6"/>
  <c r="A1058" i="6"/>
  <c r="A1059" i="6"/>
  <c r="A1060" i="6"/>
  <c r="A1061" i="6"/>
  <c r="A1062" i="6"/>
  <c r="A1063" i="6"/>
  <c r="A1064" i="6"/>
  <c r="A1065" i="6"/>
  <c r="A1066" i="6"/>
  <c r="A1067" i="6"/>
  <c r="A1068" i="6"/>
  <c r="A1069" i="6"/>
  <c r="A1070" i="6"/>
  <c r="A1071" i="6"/>
  <c r="A1072" i="6"/>
  <c r="A1073" i="6"/>
  <c r="A1074" i="6"/>
  <c r="A1075" i="6"/>
  <c r="A1076" i="6"/>
  <c r="A1077" i="6"/>
  <c r="A1078" i="6"/>
  <c r="A1079" i="6"/>
  <c r="A1080" i="6"/>
  <c r="A1081" i="6"/>
  <c r="A1082" i="6"/>
  <c r="A1083" i="6"/>
  <c r="A1084" i="6"/>
  <c r="A1085" i="6"/>
  <c r="A1086" i="6"/>
  <c r="A1087" i="6"/>
  <c r="A1088" i="6"/>
  <c r="A1089" i="6"/>
  <c r="A1090" i="6"/>
  <c r="A1091" i="6"/>
  <c r="A1092" i="6"/>
  <c r="A1093" i="6"/>
  <c r="A1094" i="6"/>
  <c r="A1095" i="6"/>
  <c r="A1096" i="6"/>
  <c r="A1097" i="6"/>
  <c r="A1098" i="6"/>
  <c r="A1099" i="6"/>
  <c r="A1100" i="6"/>
  <c r="A1101" i="6"/>
  <c r="A1102" i="6"/>
  <c r="A1103" i="6"/>
  <c r="A1104" i="6"/>
  <c r="A1105" i="6"/>
  <c r="A1106" i="6"/>
  <c r="A1107" i="6"/>
  <c r="A1108" i="6"/>
  <c r="A1109" i="6"/>
  <c r="A1110" i="6"/>
  <c r="A1111" i="6"/>
  <c r="A1112" i="6"/>
  <c r="A1113" i="6"/>
  <c r="A1114" i="6"/>
  <c r="A1115" i="6"/>
  <c r="A1116" i="6"/>
  <c r="A1117" i="6"/>
  <c r="A1118" i="6"/>
  <c r="A1119" i="6"/>
  <c r="A1120" i="6"/>
  <c r="A1121" i="6"/>
  <c r="A1122" i="6"/>
  <c r="A1123" i="6"/>
  <c r="A1124" i="6"/>
  <c r="A1125" i="6"/>
  <c r="A1126" i="6"/>
  <c r="A1127" i="6"/>
  <c r="A1128" i="6"/>
  <c r="A1129" i="6"/>
  <c r="A1130" i="6"/>
  <c r="A1131" i="6"/>
  <c r="A1132" i="6"/>
  <c r="A1133" i="6"/>
  <c r="A1134" i="6"/>
  <c r="A1135" i="6"/>
  <c r="A1136" i="6"/>
  <c r="A1137" i="6"/>
  <c r="A1138" i="6"/>
  <c r="A1139" i="6"/>
  <c r="A1140" i="6"/>
  <c r="A1141" i="6"/>
  <c r="A1142" i="6"/>
  <c r="A1143" i="6"/>
  <c r="A1144" i="6"/>
  <c r="A1145" i="6"/>
  <c r="A1146" i="6"/>
  <c r="A1147" i="6"/>
  <c r="A1148" i="6"/>
  <c r="A1149" i="6"/>
  <c r="A1150" i="6"/>
  <c r="A1151" i="6"/>
  <c r="A1152" i="6"/>
  <c r="A1153" i="6"/>
  <c r="A1154" i="6"/>
  <c r="A1155" i="6"/>
  <c r="A1156" i="6"/>
  <c r="A1157" i="6"/>
  <c r="A1158" i="6"/>
  <c r="A1159" i="6"/>
  <c r="A1160" i="6"/>
  <c r="A1161" i="6"/>
  <c r="A1162" i="6"/>
  <c r="A1163" i="6"/>
  <c r="A1164" i="6"/>
  <c r="A1165" i="6"/>
  <c r="A1166" i="6"/>
  <c r="A1167" i="6"/>
  <c r="A1168" i="6"/>
  <c r="A1169" i="6"/>
  <c r="A1170" i="6"/>
  <c r="A1171" i="6"/>
  <c r="A1172" i="6"/>
  <c r="A1173" i="6"/>
  <c r="A1174" i="6"/>
  <c r="A1175" i="6"/>
  <c r="A1176" i="6"/>
  <c r="A1177" i="6"/>
  <c r="A1178" i="6"/>
  <c r="A1179" i="6"/>
  <c r="A1180" i="6"/>
  <c r="A1181" i="6"/>
  <c r="A1182" i="6"/>
  <c r="A1183" i="6"/>
  <c r="A1184" i="6"/>
  <c r="A1185" i="6"/>
  <c r="A1186" i="6"/>
  <c r="A1187" i="6"/>
  <c r="A1188" i="6"/>
  <c r="A1189" i="6"/>
  <c r="A1190" i="6"/>
  <c r="A1191" i="6"/>
  <c r="A1192" i="6"/>
  <c r="A1193" i="6"/>
  <c r="A1194" i="6"/>
  <c r="A1195" i="6"/>
  <c r="A1196" i="6"/>
  <c r="A1197" i="6"/>
  <c r="A1198" i="6"/>
  <c r="A1199" i="6"/>
  <c r="A1200" i="6"/>
  <c r="A1201" i="6"/>
  <c r="A1202" i="6"/>
  <c r="A1203" i="6"/>
  <c r="A1204" i="6"/>
  <c r="A1205" i="6"/>
  <c r="A1206" i="6"/>
  <c r="A1207" i="6"/>
  <c r="A1208" i="6"/>
  <c r="A1209" i="6"/>
  <c r="A1210" i="6"/>
  <c r="A1211" i="6"/>
  <c r="A1212" i="6"/>
  <c r="A1213" i="6"/>
  <c r="A1214" i="6"/>
  <c r="A1215" i="6"/>
  <c r="A1216" i="6"/>
  <c r="A1217" i="6"/>
  <c r="A1218" i="6"/>
  <c r="A1219" i="6"/>
  <c r="A1220" i="6"/>
  <c r="A1221" i="6"/>
  <c r="A1222" i="6"/>
  <c r="A1223" i="6"/>
  <c r="A1224" i="6"/>
  <c r="A1225" i="6"/>
  <c r="A1226" i="6"/>
  <c r="A1227" i="6"/>
  <c r="A1228" i="6"/>
  <c r="A1229" i="6"/>
  <c r="A1230" i="6"/>
  <c r="A1231" i="6"/>
  <c r="A1232" i="6"/>
  <c r="A1233" i="6"/>
  <c r="A1234" i="6"/>
  <c r="A1235" i="6"/>
  <c r="A1236" i="6"/>
  <c r="A1237" i="6"/>
  <c r="A1238" i="6"/>
  <c r="A1239" i="6"/>
  <c r="A1240" i="6"/>
  <c r="A1241" i="6"/>
  <c r="A1242" i="6"/>
  <c r="A1243" i="6"/>
  <c r="A1244" i="6"/>
  <c r="A1245" i="6"/>
  <c r="A1246" i="6"/>
  <c r="A1247" i="6"/>
  <c r="A1248" i="6"/>
  <c r="A1249" i="6"/>
  <c r="A1250" i="6"/>
  <c r="A1251" i="6"/>
  <c r="A1252" i="6"/>
  <c r="A1253" i="6"/>
  <c r="A1254" i="6"/>
  <c r="A1255" i="6"/>
  <c r="A1256" i="6"/>
  <c r="A1257" i="6"/>
  <c r="A1258" i="6"/>
  <c r="A1259" i="6"/>
  <c r="A1260" i="6"/>
  <c r="A1261" i="6"/>
  <c r="A1262" i="6"/>
  <c r="A1263" i="6"/>
  <c r="A1264" i="6"/>
  <c r="A1265" i="6"/>
  <c r="A1266" i="6"/>
  <c r="A1267" i="6"/>
  <c r="A1268" i="6"/>
  <c r="A1269" i="6"/>
  <c r="A1270" i="6"/>
  <c r="A1271" i="6"/>
  <c r="A1272" i="6"/>
  <c r="A1273" i="6"/>
  <c r="A1274" i="6"/>
  <c r="A1275" i="6"/>
  <c r="A1276" i="6"/>
  <c r="A1277" i="6"/>
  <c r="A1278" i="6"/>
  <c r="A1279" i="6"/>
  <c r="A1280" i="6"/>
  <c r="A1281" i="6"/>
  <c r="A1282" i="6"/>
  <c r="A1283" i="6"/>
  <c r="A1284" i="6"/>
  <c r="A1285" i="6"/>
  <c r="A1286" i="6"/>
  <c r="A1287" i="6"/>
  <c r="A1288" i="6"/>
  <c r="A1289" i="6"/>
  <c r="A1290" i="6"/>
  <c r="A1291" i="6"/>
  <c r="A1292" i="6"/>
  <c r="A1293" i="6"/>
  <c r="A1294" i="6"/>
  <c r="A1295" i="6"/>
  <c r="A1296" i="6"/>
  <c r="A1297" i="6"/>
  <c r="A1298" i="6"/>
  <c r="A1299" i="6"/>
  <c r="A1300" i="6"/>
  <c r="A1301" i="6"/>
  <c r="A1302" i="6"/>
  <c r="A1303" i="6"/>
  <c r="A1304" i="6"/>
  <c r="A1305" i="6"/>
  <c r="A1306" i="6"/>
  <c r="A1307" i="6"/>
  <c r="A1308" i="6"/>
  <c r="A1309" i="6"/>
  <c r="A1310" i="6"/>
  <c r="A1311" i="6"/>
  <c r="A1312" i="6"/>
  <c r="A1313" i="6"/>
  <c r="A1314" i="6"/>
  <c r="A1315" i="6"/>
  <c r="A1316" i="6"/>
  <c r="A1317" i="6"/>
  <c r="A1318" i="6"/>
  <c r="A1319" i="6"/>
  <c r="A1320" i="6"/>
  <c r="A1321" i="6"/>
  <c r="A1322" i="6"/>
  <c r="A1323" i="6"/>
  <c r="A1324" i="6"/>
  <c r="A1325" i="6"/>
  <c r="A1326" i="6"/>
  <c r="A1327" i="6"/>
  <c r="A1328" i="6"/>
  <c r="A1329" i="6"/>
  <c r="A1330" i="6"/>
  <c r="A1331" i="6"/>
  <c r="A1332" i="6"/>
  <c r="A1333" i="6"/>
  <c r="A1334" i="6"/>
  <c r="A1335" i="6"/>
  <c r="A1336" i="6"/>
  <c r="A1337" i="6"/>
  <c r="A1338" i="6"/>
  <c r="A1339" i="6"/>
  <c r="A1340" i="6"/>
  <c r="A1341" i="6"/>
  <c r="A1342" i="6"/>
  <c r="A1343" i="6"/>
  <c r="A1344" i="6"/>
  <c r="A1345" i="6"/>
  <c r="A1346" i="6"/>
  <c r="A1347" i="6"/>
  <c r="A1348" i="6"/>
  <c r="A1349" i="6"/>
  <c r="A1350" i="6"/>
  <c r="A1351" i="6"/>
  <c r="A1352" i="6"/>
  <c r="A1353" i="6"/>
  <c r="A1354" i="6"/>
  <c r="A1355" i="6"/>
  <c r="A1356" i="6"/>
  <c r="A1357" i="6"/>
  <c r="A1358" i="6"/>
  <c r="A1359" i="6"/>
  <c r="A1360" i="6"/>
  <c r="A1361" i="6"/>
  <c r="A1362" i="6"/>
  <c r="A1363" i="6"/>
  <c r="A1364" i="6"/>
  <c r="A1365" i="6"/>
  <c r="A1366" i="6"/>
  <c r="A1367" i="6"/>
  <c r="A1368" i="6"/>
  <c r="A1369" i="6"/>
  <c r="A1370" i="6"/>
  <c r="A1371" i="6"/>
  <c r="A1372" i="6"/>
  <c r="A1373" i="6"/>
  <c r="A1374" i="6"/>
  <c r="A1375" i="6"/>
  <c r="A1376" i="6"/>
  <c r="A1377" i="6"/>
  <c r="A1378" i="6"/>
  <c r="A1379" i="6"/>
  <c r="A1380" i="6"/>
  <c r="A1381" i="6"/>
  <c r="A1382" i="6"/>
  <c r="A1383" i="6"/>
  <c r="A1384" i="6"/>
  <c r="A1385" i="6"/>
  <c r="A1386" i="6"/>
  <c r="A1387" i="6"/>
  <c r="A1388" i="6"/>
  <c r="A1389" i="6"/>
  <c r="A1390" i="6"/>
  <c r="A1391" i="6"/>
  <c r="A1392" i="6"/>
  <c r="A1393" i="6"/>
  <c r="A1394" i="6"/>
  <c r="A1395" i="6"/>
  <c r="A1396" i="6"/>
  <c r="A1397" i="6"/>
  <c r="A1398" i="6"/>
  <c r="A1399" i="6"/>
  <c r="A1400" i="6"/>
  <c r="A1401" i="6"/>
  <c r="A1402" i="6"/>
  <c r="A1403" i="6"/>
  <c r="A1404" i="6"/>
  <c r="A1405" i="6"/>
  <c r="A1406" i="6"/>
  <c r="A1407" i="6"/>
  <c r="A1408" i="6"/>
  <c r="A1409" i="6"/>
  <c r="A1410" i="6"/>
  <c r="A1411" i="6"/>
  <c r="A1412" i="6"/>
  <c r="A1413" i="6"/>
  <c r="A1414" i="6"/>
  <c r="A1415" i="6"/>
  <c r="A1416" i="6"/>
  <c r="A1417" i="6"/>
  <c r="A1418" i="6"/>
  <c r="A1419" i="6"/>
  <c r="A1420" i="6"/>
  <c r="A1421" i="6"/>
  <c r="A1422" i="6"/>
  <c r="A1423" i="6"/>
  <c r="A1424" i="6"/>
  <c r="A1425" i="6"/>
  <c r="A1426" i="6"/>
  <c r="A1427" i="6"/>
  <c r="A1428" i="6"/>
  <c r="A1429" i="6"/>
  <c r="A1430" i="6"/>
  <c r="A1431" i="6"/>
  <c r="A1432" i="6"/>
  <c r="A1433" i="6"/>
  <c r="A1434" i="6"/>
  <c r="A1435" i="6"/>
  <c r="A1436" i="6"/>
  <c r="A1437" i="6"/>
  <c r="A1438" i="6"/>
  <c r="A1439" i="6"/>
  <c r="A1440" i="6"/>
  <c r="A1441" i="6"/>
  <c r="A1442" i="6"/>
  <c r="A1443" i="6"/>
  <c r="A1444" i="6"/>
  <c r="A1445" i="6"/>
  <c r="A1446" i="6"/>
  <c r="A1447" i="6"/>
  <c r="A1448" i="6"/>
  <c r="A1449" i="6"/>
  <c r="A1450" i="6"/>
  <c r="A1451" i="6"/>
  <c r="A1452" i="6"/>
  <c r="A1453" i="6"/>
  <c r="A1454" i="6"/>
  <c r="A1455" i="6"/>
  <c r="A1456" i="6"/>
  <c r="A1457" i="6"/>
  <c r="A1458" i="6"/>
  <c r="A1459" i="6"/>
  <c r="A1460" i="6"/>
  <c r="A1461" i="6"/>
  <c r="A1462" i="6"/>
  <c r="A1463" i="6"/>
  <c r="A1464" i="6"/>
  <c r="A1465" i="6"/>
  <c r="A1466" i="6"/>
  <c r="A1467" i="6"/>
  <c r="A1468" i="6"/>
  <c r="A1469" i="6"/>
  <c r="A1470" i="6"/>
  <c r="A1471" i="6"/>
  <c r="A1472" i="6"/>
  <c r="A1473" i="6"/>
  <c r="A1474" i="6"/>
  <c r="A1475" i="6"/>
  <c r="A1476" i="6"/>
  <c r="A1477" i="6"/>
  <c r="A1478" i="6"/>
  <c r="A1479" i="6"/>
  <c r="A1480" i="6"/>
  <c r="A1481" i="6"/>
  <c r="A1482" i="6"/>
  <c r="A1483" i="6"/>
  <c r="A1484" i="6"/>
  <c r="A1485" i="6"/>
  <c r="A1486" i="6"/>
  <c r="A1487" i="6"/>
  <c r="A1488" i="6"/>
  <c r="A1489" i="6"/>
  <c r="A5" i="6"/>
  <c r="E9" i="2"/>
  <c r="E35" i="2" s="1"/>
  <c r="E42" i="8"/>
  <c r="F42" i="8"/>
  <c r="G42" i="8"/>
  <c r="H42" i="8"/>
  <c r="I42" i="8"/>
  <c r="J42" i="8"/>
  <c r="K42" i="8"/>
  <c r="L42" i="8"/>
  <c r="M42" i="8"/>
  <c r="N42" i="8"/>
  <c r="O42" i="8"/>
  <c r="P42" i="8"/>
  <c r="F43" i="8"/>
  <c r="G43" i="8"/>
  <c r="H43" i="8"/>
  <c r="I43" i="8"/>
  <c r="J43" i="8"/>
  <c r="K43" i="8"/>
  <c r="L43" i="8"/>
  <c r="M43" i="8"/>
  <c r="N43" i="8"/>
  <c r="O43" i="8"/>
  <c r="P43" i="8"/>
  <c r="G40" i="3"/>
  <c r="F40" i="3"/>
  <c r="I27" i="3"/>
  <c r="B1" i="3"/>
  <c r="D1" i="3"/>
  <c r="G6" i="3"/>
  <c r="E9" i="3"/>
  <c r="E11" i="2"/>
  <c r="E15" i="2"/>
  <c r="E15" i="3" s="1"/>
  <c r="E15" i="4" s="1"/>
  <c r="G19" i="3"/>
  <c r="E25" i="2"/>
  <c r="E25" i="3" s="1"/>
  <c r="E25" i="4" s="1"/>
  <c r="G27" i="3"/>
  <c r="G40" i="2"/>
  <c r="F40" i="2"/>
  <c r="G7" i="2"/>
  <c r="F11" i="2"/>
  <c r="F15" i="2"/>
  <c r="F25" i="2"/>
  <c r="G25" i="2" s="1"/>
  <c r="G30" i="2"/>
  <c r="B1" i="2"/>
  <c r="D1" i="2"/>
  <c r="G5" i="2"/>
  <c r="G6" i="2"/>
  <c r="G8" i="2"/>
  <c r="F9" i="2"/>
  <c r="G12" i="2"/>
  <c r="G13" i="2"/>
  <c r="G14" i="2"/>
  <c r="G16" i="2"/>
  <c r="G17" i="2"/>
  <c r="G18" i="2"/>
  <c r="G19" i="2"/>
  <c r="G20" i="2"/>
  <c r="G21" i="2"/>
  <c r="G22" i="2"/>
  <c r="G23" i="2"/>
  <c r="G24" i="2"/>
  <c r="G26" i="2"/>
  <c r="G27" i="2"/>
  <c r="G28" i="2"/>
  <c r="G29" i="2"/>
  <c r="G31" i="2"/>
  <c r="G32" i="2"/>
  <c r="E9" i="4"/>
  <c r="E26" i="4"/>
  <c r="E13" i="4"/>
  <c r="E27" i="4"/>
  <c r="F27" i="4"/>
  <c r="D27" i="8"/>
  <c r="E12" i="4"/>
  <c r="E16" i="4"/>
  <c r="K1" i="7"/>
  <c r="C13" i="8"/>
  <c r="Z1" i="7"/>
  <c r="B30" i="8"/>
  <c r="F19" i="4"/>
  <c r="D19" i="8"/>
  <c r="I19" i="3"/>
  <c r="M1" i="6"/>
  <c r="Q1" i="7"/>
  <c r="C20" i="8"/>
  <c r="I12" i="3"/>
  <c r="O1" i="7"/>
  <c r="C18" i="8"/>
  <c r="W1" i="7"/>
  <c r="F22" i="4"/>
  <c r="D22" i="8" s="1"/>
  <c r="M1" i="7"/>
  <c r="C24" i="8"/>
  <c r="E30" i="4"/>
  <c r="E6" i="8" l="1"/>
  <c r="L7" i="8"/>
  <c r="L4" i="8"/>
  <c r="L3" i="8" s="1"/>
  <c r="K7" i="8"/>
  <c r="M4" i="8"/>
  <c r="M3" i="8" s="1"/>
  <c r="M9" i="8" s="1"/>
  <c r="J7" i="8"/>
  <c r="H5" i="8"/>
  <c r="H3" i="8" s="1"/>
  <c r="H9" i="8" s="1"/>
  <c r="I7" i="8"/>
  <c r="L6" i="8"/>
  <c r="I5" i="8"/>
  <c r="I3" i="8" s="1"/>
  <c r="I9" i="8" s="1"/>
  <c r="G4" i="8"/>
  <c r="G3" i="8" s="1"/>
  <c r="G9" i="8" s="1"/>
  <c r="H7" i="8"/>
  <c r="K6" i="8"/>
  <c r="J5" i="8"/>
  <c r="J3" i="8" s="1"/>
  <c r="J9" i="8" s="1"/>
  <c r="K5" i="8"/>
  <c r="K3" i="8" s="1"/>
  <c r="K9" i="8" s="1"/>
  <c r="E7" i="8"/>
  <c r="E5" i="8"/>
  <c r="E4" i="8"/>
  <c r="N25" i="8"/>
  <c r="Q44" i="8"/>
  <c r="L12" i="8"/>
  <c r="M12" i="8"/>
  <c r="M11" i="8" s="1"/>
  <c r="K19" i="8"/>
  <c r="H20" i="8"/>
  <c r="P20" i="8"/>
  <c r="M21" i="8"/>
  <c r="L24" i="8"/>
  <c r="I26" i="8"/>
  <c r="K28" i="8"/>
  <c r="H29" i="8"/>
  <c r="P29" i="8"/>
  <c r="M30" i="8"/>
  <c r="E30" i="8"/>
  <c r="F12" i="8"/>
  <c r="F11" i="8" s="1"/>
  <c r="N12" i="8"/>
  <c r="K13" i="8"/>
  <c r="H14" i="8"/>
  <c r="P14" i="8"/>
  <c r="M16" i="8"/>
  <c r="J17" i="8"/>
  <c r="G18" i="8"/>
  <c r="O18" i="8"/>
  <c r="L19" i="8"/>
  <c r="I20" i="8"/>
  <c r="F21" i="8"/>
  <c r="N21" i="8"/>
  <c r="K22" i="8"/>
  <c r="H23" i="8"/>
  <c r="P23" i="8"/>
  <c r="M24" i="8"/>
  <c r="J26" i="8"/>
  <c r="G27" i="8"/>
  <c r="O27" i="8"/>
  <c r="L28" i="8"/>
  <c r="I29" i="8"/>
  <c r="F30" i="8"/>
  <c r="N30" i="8"/>
  <c r="K31" i="8"/>
  <c r="K21" i="8"/>
  <c r="H22" i="8"/>
  <c r="P22" i="8"/>
  <c r="L16" i="8"/>
  <c r="I17" i="8"/>
  <c r="G12" i="8"/>
  <c r="O12" i="8"/>
  <c r="L13" i="8"/>
  <c r="I14" i="8"/>
  <c r="F16" i="8"/>
  <c r="N16" i="8"/>
  <c r="K17" i="8"/>
  <c r="H18" i="8"/>
  <c r="P18" i="8"/>
  <c r="M19" i="8"/>
  <c r="J20" i="8"/>
  <c r="G21" i="8"/>
  <c r="O21" i="8"/>
  <c r="L22" i="8"/>
  <c r="I23" i="8"/>
  <c r="F24" i="8"/>
  <c r="F15" i="8" s="1"/>
  <c r="N24" i="8"/>
  <c r="K26" i="8"/>
  <c r="H27" i="8"/>
  <c r="P27" i="8"/>
  <c r="M28" i="8"/>
  <c r="J29" i="8"/>
  <c r="G30" i="8"/>
  <c r="O30" i="8"/>
  <c r="L31" i="8"/>
  <c r="H12" i="8"/>
  <c r="P12" i="8"/>
  <c r="L26" i="8"/>
  <c r="I27" i="8"/>
  <c r="K29" i="8"/>
  <c r="H30" i="8"/>
  <c r="P30" i="8"/>
  <c r="M31" i="8"/>
  <c r="K12" i="8"/>
  <c r="L20" i="8"/>
  <c r="I21" i="8"/>
  <c r="K23" i="8"/>
  <c r="H24" i="8"/>
  <c r="P24" i="8"/>
  <c r="M26" i="8"/>
  <c r="M25" i="8" s="1"/>
  <c r="J27" i="8"/>
  <c r="J25" i="8" s="1"/>
  <c r="G28" i="8"/>
  <c r="G25" i="8" s="1"/>
  <c r="O28" i="8"/>
  <c r="L29" i="8"/>
  <c r="I30" i="8"/>
  <c r="F31" i="8"/>
  <c r="N31" i="8"/>
  <c r="L17" i="8"/>
  <c r="K20" i="8"/>
  <c r="H21" i="8"/>
  <c r="P21" i="8"/>
  <c r="M22" i="8"/>
  <c r="I12" i="8"/>
  <c r="K14" i="8"/>
  <c r="H16" i="8"/>
  <c r="P16" i="8"/>
  <c r="M17" i="8"/>
  <c r="J12" i="8"/>
  <c r="J11" i="8" s="1"/>
  <c r="G13" i="8"/>
  <c r="O13" i="8"/>
  <c r="L14" i="8"/>
  <c r="I16" i="8"/>
  <c r="F17" i="8"/>
  <c r="N17" i="8"/>
  <c r="K18" i="8"/>
  <c r="H19" i="8"/>
  <c r="P19" i="8"/>
  <c r="M20" i="8"/>
  <c r="J21" i="8"/>
  <c r="G22" i="8"/>
  <c r="O22" i="8"/>
  <c r="L23" i="8"/>
  <c r="I24" i="8"/>
  <c r="F26" i="8"/>
  <c r="F25" i="8" s="1"/>
  <c r="K27" i="8"/>
  <c r="H28" i="8"/>
  <c r="P28" i="8"/>
  <c r="M29" i="8"/>
  <c r="J30" i="8"/>
  <c r="G31" i="8"/>
  <c r="O31" i="8"/>
  <c r="L27" i="8"/>
  <c r="K30" i="8"/>
  <c r="H31" i="8"/>
  <c r="P31" i="8"/>
  <c r="K16" i="8"/>
  <c r="H17" i="8"/>
  <c r="P17" i="8"/>
  <c r="M18" i="8"/>
  <c r="L21" i="8"/>
  <c r="I22" i="8"/>
  <c r="Q56" i="8"/>
  <c r="Q50" i="8"/>
  <c r="Q51" i="8"/>
  <c r="Q52" i="8"/>
  <c r="Q53" i="8"/>
  <c r="Q54" i="8"/>
  <c r="Q55" i="8"/>
  <c r="I25" i="8"/>
  <c r="E20" i="8"/>
  <c r="E22" i="8"/>
  <c r="E24" i="8"/>
  <c r="E27" i="8"/>
  <c r="E29" i="8"/>
  <c r="E31" i="8"/>
  <c r="E13" i="8"/>
  <c r="E16" i="8"/>
  <c r="E18" i="8"/>
  <c r="E12" i="8"/>
  <c r="E14" i="8"/>
  <c r="E17" i="8"/>
  <c r="E19" i="8"/>
  <c r="E21" i="8"/>
  <c r="E23" i="8"/>
  <c r="E26" i="8"/>
  <c r="E28" i="8"/>
  <c r="N11" i="8"/>
  <c r="I11" i="8"/>
  <c r="P25" i="8"/>
  <c r="O3" i="8"/>
  <c r="O9" i="8" s="1"/>
  <c r="I28" i="3"/>
  <c r="F28" i="4"/>
  <c r="D28" i="8" s="1"/>
  <c r="G28" i="3"/>
  <c r="C14" i="8"/>
  <c r="L1" i="7"/>
  <c r="C23" i="8"/>
  <c r="T1" i="7"/>
  <c r="I30" i="3"/>
  <c r="G30" i="3"/>
  <c r="F30" i="4"/>
  <c r="D30" i="8" s="1"/>
  <c r="F21" i="4"/>
  <c r="D21" i="8" s="1"/>
  <c r="I21" i="3"/>
  <c r="G21" i="3"/>
  <c r="F5" i="4"/>
  <c r="D3" i="8" s="1"/>
  <c r="I5" i="3"/>
  <c r="G5" i="3"/>
  <c r="N1" i="7"/>
  <c r="C17" i="8"/>
  <c r="V1" i="7"/>
  <c r="C26" i="8"/>
  <c r="G13" i="3"/>
  <c r="F13" i="4"/>
  <c r="D13" i="8" s="1"/>
  <c r="I13" i="3"/>
  <c r="AA1" i="7"/>
  <c r="E5" i="4"/>
  <c r="P3" i="8"/>
  <c r="P9" i="8" s="1"/>
  <c r="G9" i="2"/>
  <c r="E22" i="4"/>
  <c r="G22" i="3"/>
  <c r="F6" i="4"/>
  <c r="D6" i="8" s="1"/>
  <c r="E28" i="4"/>
  <c r="G11" i="2"/>
  <c r="F12" i="4"/>
  <c r="D12" i="8" s="1"/>
  <c r="C22" i="8"/>
  <c r="E23" i="4"/>
  <c r="F23" i="4"/>
  <c r="D23" i="8" s="1"/>
  <c r="I23" i="3"/>
  <c r="G23" i="3"/>
  <c r="F16" i="4"/>
  <c r="D16" i="8" s="1"/>
  <c r="I16" i="3"/>
  <c r="G16" i="3"/>
  <c r="G32" i="3"/>
  <c r="I32" i="3"/>
  <c r="F32" i="4"/>
  <c r="D32" i="8" s="1"/>
  <c r="F25" i="3"/>
  <c r="F26" i="4"/>
  <c r="D26" i="8" s="1"/>
  <c r="G26" i="3"/>
  <c r="I26" i="3"/>
  <c r="G18" i="3"/>
  <c r="I18" i="3"/>
  <c r="F18" i="4"/>
  <c r="D18" i="8" s="1"/>
  <c r="E32" i="4"/>
  <c r="E33" i="2"/>
  <c r="G15" i="2"/>
  <c r="E11" i="3"/>
  <c r="E11" i="4" s="1"/>
  <c r="E6" i="4"/>
  <c r="E19" i="4"/>
  <c r="E18" i="4"/>
  <c r="F20" i="3"/>
  <c r="F33" i="2"/>
  <c r="G33" i="2" s="1"/>
  <c r="E29" i="4"/>
  <c r="F29" i="3"/>
  <c r="Q42" i="8"/>
  <c r="Q41" i="8"/>
  <c r="E8" i="4"/>
  <c r="F8" i="3"/>
  <c r="F31" i="3"/>
  <c r="E31" i="4"/>
  <c r="E14" i="4"/>
  <c r="F14" i="3"/>
  <c r="C12" i="8"/>
  <c r="J1" i="7"/>
  <c r="C21" i="8"/>
  <c r="R1" i="7"/>
  <c r="B29" i="8"/>
  <c r="Y1" i="9"/>
  <c r="Y1" i="7"/>
  <c r="E7" i="4"/>
  <c r="F7" i="3"/>
  <c r="F24" i="3"/>
  <c r="E24" i="4"/>
  <c r="E17" i="4"/>
  <c r="F17" i="3"/>
  <c r="P1" i="7"/>
  <c r="C19" i="8"/>
  <c r="X1" i="7"/>
  <c r="C28" i="8"/>
  <c r="N3" i="8"/>
  <c r="N9" i="8" s="1"/>
  <c r="A53" i="1"/>
  <c r="F3" i="8"/>
  <c r="F9" i="8" s="1"/>
  <c r="Q43" i="8"/>
  <c r="G1" i="9"/>
  <c r="L41" i="9"/>
  <c r="G2" i="9" s="1"/>
  <c r="O107" i="9"/>
  <c r="M2" i="9" s="1"/>
  <c r="AP107" i="9"/>
  <c r="V2" i="9" s="1"/>
  <c r="U107" i="9"/>
  <c r="O2" i="9" s="1"/>
  <c r="BB107" i="9"/>
  <c r="Z2" i="9" s="1"/>
  <c r="R107" i="9"/>
  <c r="N2" i="9" s="1"/>
  <c r="AM107" i="9"/>
  <c r="U2" i="9" s="1"/>
  <c r="F107" i="9"/>
  <c r="J2" i="9" s="1"/>
  <c r="AD107" i="9"/>
  <c r="R2" i="9" s="1"/>
  <c r="BE107" i="9"/>
  <c r="AA2" i="9" s="1"/>
  <c r="A41" i="9"/>
  <c r="B41" i="9" s="1"/>
  <c r="B3" i="9" s="1"/>
  <c r="I107" i="9"/>
  <c r="K2" i="9" s="1"/>
  <c r="X107" i="9"/>
  <c r="P2" i="9" s="1"/>
  <c r="AV107" i="9"/>
  <c r="X2" i="9" s="1"/>
  <c r="AS107" i="9"/>
  <c r="W2" i="9" s="1"/>
  <c r="I41" i="9"/>
  <c r="F2" i="9" s="1"/>
  <c r="AA107" i="9"/>
  <c r="Q2" i="9" s="1"/>
  <c r="L107" i="9"/>
  <c r="L2" i="9" s="1"/>
  <c r="AJ107" i="9"/>
  <c r="T2" i="9" s="1"/>
  <c r="AG107" i="9"/>
  <c r="S2" i="9" s="1"/>
  <c r="O41" i="9"/>
  <c r="H2" i="9" s="1"/>
  <c r="F41" i="9"/>
  <c r="E2" i="9" s="1"/>
  <c r="AY107" i="9"/>
  <c r="Y2" i="9" s="1"/>
  <c r="O25" i="8" l="1"/>
  <c r="L25" i="8"/>
  <c r="H11" i="8"/>
  <c r="P11" i="8"/>
  <c r="Q6" i="8"/>
  <c r="G6" i="4" s="1"/>
  <c r="L9" i="8"/>
  <c r="E9" i="8"/>
  <c r="O11" i="8"/>
  <c r="Q7" i="8"/>
  <c r="G7" i="4" s="1"/>
  <c r="Q5" i="8"/>
  <c r="E3" i="8"/>
  <c r="Q4" i="8"/>
  <c r="G15" i="8"/>
  <c r="K11" i="8"/>
  <c r="Q26" i="8"/>
  <c r="G26" i="4" s="1"/>
  <c r="K25" i="8"/>
  <c r="Q29" i="8"/>
  <c r="G29" i="4" s="1"/>
  <c r="L15" i="8"/>
  <c r="H25" i="8"/>
  <c r="L11" i="8"/>
  <c r="Q13" i="8"/>
  <c r="G13" i="4" s="1"/>
  <c r="Q24" i="8"/>
  <c r="G24" i="4" s="1"/>
  <c r="N15" i="8"/>
  <c r="N34" i="8" s="1"/>
  <c r="G11" i="8"/>
  <c r="G34" i="8" s="1"/>
  <c r="J15" i="8"/>
  <c r="J34" i="8" s="1"/>
  <c r="Q19" i="8"/>
  <c r="G19" i="4" s="1"/>
  <c r="O15" i="8"/>
  <c r="Q28" i="8"/>
  <c r="G28" i="4" s="1"/>
  <c r="Q22" i="8"/>
  <c r="G22" i="4" s="1"/>
  <c r="I15" i="8"/>
  <c r="I34" i="8" s="1"/>
  <c r="M15" i="8"/>
  <c r="M34" i="8" s="1"/>
  <c r="K15" i="8"/>
  <c r="Q23" i="8"/>
  <c r="G23" i="4" s="1"/>
  <c r="Q16" i="8"/>
  <c r="G16" i="4" s="1"/>
  <c r="Q31" i="8"/>
  <c r="G31" i="4" s="1"/>
  <c r="Q27" i="8"/>
  <c r="G27" i="4" s="1"/>
  <c r="P15" i="8"/>
  <c r="P34" i="8" s="1"/>
  <c r="H15" i="8"/>
  <c r="Q30" i="8"/>
  <c r="G30" i="4" s="1"/>
  <c r="Q18" i="8"/>
  <c r="G18" i="4" s="1"/>
  <c r="Q20" i="8"/>
  <c r="G20" i="4" s="1"/>
  <c r="Q12" i="8"/>
  <c r="G12" i="4" s="1"/>
  <c r="Q17" i="8"/>
  <c r="G17" i="4" s="1"/>
  <c r="E11" i="8"/>
  <c r="E25" i="8"/>
  <c r="E15" i="8"/>
  <c r="Q14" i="8"/>
  <c r="G14" i="4" s="1"/>
  <c r="Q21" i="8"/>
  <c r="G21" i="4" s="1"/>
  <c r="F34" i="8"/>
  <c r="A3" i="9"/>
  <c r="AF3" i="9" s="1"/>
  <c r="I2" i="9"/>
  <c r="AB2" i="9"/>
  <c r="E33" i="3"/>
  <c r="E34" i="4" s="1"/>
  <c r="E36" i="2"/>
  <c r="F25" i="4"/>
  <c r="D25" i="8" s="1"/>
  <c r="G25" i="3"/>
  <c r="F20" i="4"/>
  <c r="D20" i="8" s="1"/>
  <c r="I20" i="3"/>
  <c r="G20" i="3"/>
  <c r="I14" i="3"/>
  <c r="F14" i="4"/>
  <c r="D14" i="8" s="1"/>
  <c r="F11" i="3"/>
  <c r="G14" i="3"/>
  <c r="G8" i="3"/>
  <c r="F8" i="4"/>
  <c r="D8" i="8" s="1"/>
  <c r="I8" i="3"/>
  <c r="F29" i="4"/>
  <c r="D29" i="8" s="1"/>
  <c r="G29" i="3"/>
  <c r="I29" i="3"/>
  <c r="G24" i="3"/>
  <c r="F24" i="4"/>
  <c r="D24" i="8" s="1"/>
  <c r="I24" i="3"/>
  <c r="I17" i="3"/>
  <c r="G17" i="3"/>
  <c r="F17" i="4"/>
  <c r="D17" i="8" s="1"/>
  <c r="F15" i="3"/>
  <c r="F7" i="4"/>
  <c r="D7" i="8" s="1"/>
  <c r="G7" i="3"/>
  <c r="F9" i="3"/>
  <c r="F31" i="4"/>
  <c r="D31" i="8" s="1"/>
  <c r="I31" i="3"/>
  <c r="G31" i="3"/>
  <c r="A42" i="9"/>
  <c r="A43" i="9" s="1"/>
  <c r="M109" i="9"/>
  <c r="Y109" i="9"/>
  <c r="J43" i="9"/>
  <c r="BF109" i="9"/>
  <c r="AN109" i="9"/>
  <c r="P109" i="9"/>
  <c r="G43" i="9"/>
  <c r="AH109" i="9"/>
  <c r="V109" i="9"/>
  <c r="AW109" i="9"/>
  <c r="G109" i="9"/>
  <c r="AQ109" i="9"/>
  <c r="AK109" i="9"/>
  <c r="P43" i="9"/>
  <c r="AE109" i="9"/>
  <c r="J109" i="9"/>
  <c r="AT109" i="9"/>
  <c r="S109" i="9"/>
  <c r="M43" i="9"/>
  <c r="AZ109" i="9"/>
  <c r="BC109" i="9"/>
  <c r="AB109" i="9"/>
  <c r="B42" i="9"/>
  <c r="B4" i="9" s="1"/>
  <c r="A4" i="9" s="1"/>
  <c r="AF4" i="9" s="1"/>
  <c r="AP109" i="9"/>
  <c r="V3" i="9" s="1"/>
  <c r="BB109" i="9"/>
  <c r="L109" i="9"/>
  <c r="BE109" i="9"/>
  <c r="AA3" i="9" s="1"/>
  <c r="F43" i="9"/>
  <c r="E3" i="9" s="1"/>
  <c r="F109" i="9"/>
  <c r="J3" i="9" s="1"/>
  <c r="AD109" i="9"/>
  <c r="R3" i="9" s="1"/>
  <c r="U109" i="9"/>
  <c r="AJ109" i="9"/>
  <c r="O109" i="9"/>
  <c r="I109" i="9"/>
  <c r="K3" i="9" s="1"/>
  <c r="AY109" i="9"/>
  <c r="Y3" i="9" s="1"/>
  <c r="AS109" i="9"/>
  <c r="AG109" i="9"/>
  <c r="S3" i="9" s="1"/>
  <c r="O43" i="9"/>
  <c r="AM109" i="9"/>
  <c r="R109" i="9"/>
  <c r="AV109" i="9"/>
  <c r="O34" i="8" l="1"/>
  <c r="L34" i="8"/>
  <c r="Q3" i="8"/>
  <c r="G5" i="4" s="1"/>
  <c r="Q9" i="8"/>
  <c r="G9" i="4" s="1"/>
  <c r="E36" i="4" s="1"/>
  <c r="K34" i="8"/>
  <c r="Q25" i="8"/>
  <c r="G25" i="4" s="1"/>
  <c r="H34" i="8"/>
  <c r="Q11" i="8"/>
  <c r="G11" i="4" s="1"/>
  <c r="Q15" i="8"/>
  <c r="G15" i="4" s="1"/>
  <c r="E34" i="8"/>
  <c r="B53" i="1" s="1"/>
  <c r="C53" i="1" s="1"/>
  <c r="D53" i="1" s="1"/>
  <c r="O3" i="9"/>
  <c r="AA109" i="9"/>
  <c r="I43" i="9"/>
  <c r="F3" i="9" s="1"/>
  <c r="X109" i="9"/>
  <c r="L43" i="9"/>
  <c r="G3" i="9" s="1"/>
  <c r="L3" i="9"/>
  <c r="W3" i="9"/>
  <c r="U3" i="9"/>
  <c r="T3" i="9"/>
  <c r="Z3" i="9"/>
  <c r="X3" i="9"/>
  <c r="H3" i="9"/>
  <c r="M3" i="9"/>
  <c r="N3" i="9"/>
  <c r="Q3" i="9"/>
  <c r="P3" i="9"/>
  <c r="AC2" i="9"/>
  <c r="F9" i="4"/>
  <c r="D9" i="8" s="1"/>
  <c r="G9" i="3"/>
  <c r="E35" i="3"/>
  <c r="I34" i="3"/>
  <c r="F11" i="4"/>
  <c r="D11" i="8" s="1"/>
  <c r="G11" i="3"/>
  <c r="F33" i="3"/>
  <c r="F15" i="4"/>
  <c r="D15" i="8" s="1"/>
  <c r="G15" i="3"/>
  <c r="B43" i="9"/>
  <c r="B5" i="9" s="1"/>
  <c r="A5" i="9" s="1"/>
  <c r="AF5" i="9" s="1"/>
  <c r="A44" i="9"/>
  <c r="P45" i="9"/>
  <c r="AT111" i="9"/>
  <c r="AZ111" i="9"/>
  <c r="AE111" i="9"/>
  <c r="P111" i="9"/>
  <c r="J111" i="9"/>
  <c r="G45" i="9"/>
  <c r="AW111" i="9"/>
  <c r="BC111" i="9"/>
  <c r="M111" i="9"/>
  <c r="S111" i="9"/>
  <c r="AK111" i="9"/>
  <c r="G111" i="9"/>
  <c r="J45" i="9"/>
  <c r="BF111" i="9"/>
  <c r="AQ111" i="9"/>
  <c r="V111" i="9"/>
  <c r="AB111" i="9"/>
  <c r="M45" i="9"/>
  <c r="AH111" i="9"/>
  <c r="AN111" i="9"/>
  <c r="Y111" i="9"/>
  <c r="F45" i="9"/>
  <c r="E4" i="9" s="1"/>
  <c r="AP111" i="9"/>
  <c r="V4" i="9" s="1"/>
  <c r="BB111" i="9"/>
  <c r="Z4" i="9" s="1"/>
  <c r="R111" i="9"/>
  <c r="I111" i="9"/>
  <c r="K4" i="9" s="1"/>
  <c r="I45" i="9"/>
  <c r="F111" i="9"/>
  <c r="J4" i="9" s="1"/>
  <c r="AM111" i="9"/>
  <c r="U111" i="9"/>
  <c r="O4" i="9" s="1"/>
  <c r="X111" i="9"/>
  <c r="P4" i="9" s="1"/>
  <c r="AV111" i="9"/>
  <c r="L45" i="9"/>
  <c r="L111" i="9"/>
  <c r="L4" i="9" s="1"/>
  <c r="AD111" i="9"/>
  <c r="R4" i="9" s="1"/>
  <c r="AS111" i="9"/>
  <c r="W4" i="9" s="1"/>
  <c r="AG111" i="9"/>
  <c r="O45" i="9"/>
  <c r="H4" i="9" s="1"/>
  <c r="AA111" i="9"/>
  <c r="Q4" i="9" s="1"/>
  <c r="O111" i="9"/>
  <c r="M4" i="9" s="1"/>
  <c r="AY111" i="9"/>
  <c r="AJ111" i="9"/>
  <c r="BE111" i="9"/>
  <c r="AA4" i="9" s="1"/>
  <c r="E53" i="1" l="1"/>
  <c r="F53" i="1" s="1"/>
  <c r="G53" i="1" s="1"/>
  <c r="H53" i="1" s="1"/>
  <c r="I53" i="1" s="1"/>
  <c r="J53" i="1" s="1"/>
  <c r="K53" i="1" s="1"/>
  <c r="L53" i="1" s="1"/>
  <c r="M53" i="1" s="1"/>
  <c r="I3" i="9"/>
  <c r="Q33" i="8"/>
  <c r="H16" i="5" s="1"/>
  <c r="H19" i="5" s="1"/>
  <c r="H23" i="5" s="1"/>
  <c r="H30" i="5" s="1"/>
  <c r="Y4" i="9"/>
  <c r="G4" i="9"/>
  <c r="U4" i="9"/>
  <c r="F4" i="9"/>
  <c r="N4" i="9"/>
  <c r="S4" i="9"/>
  <c r="AB3" i="9"/>
  <c r="T4" i="9"/>
  <c r="X4" i="9"/>
  <c r="G33" i="3"/>
  <c r="F34" i="4"/>
  <c r="D34" i="8" s="1"/>
  <c r="E36" i="3"/>
  <c r="A45" i="9"/>
  <c r="B44" i="9"/>
  <c r="B6" i="9" s="1"/>
  <c r="A6" i="9" s="1"/>
  <c r="AF6" i="9" s="1"/>
  <c r="AN113" i="9"/>
  <c r="BF113" i="9"/>
  <c r="AB113" i="9"/>
  <c r="J113" i="9"/>
  <c r="M47" i="9"/>
  <c r="AK113" i="9"/>
  <c r="AQ113" i="9"/>
  <c r="AH113" i="9"/>
  <c r="G113" i="9"/>
  <c r="M113" i="9"/>
  <c r="P47" i="9"/>
  <c r="AZ113" i="9"/>
  <c r="P113" i="9"/>
  <c r="J47" i="9"/>
  <c r="AE113" i="9"/>
  <c r="V113" i="9"/>
  <c r="S113" i="9"/>
  <c r="AW113" i="9"/>
  <c r="Y113" i="9"/>
  <c r="BC113" i="9"/>
  <c r="G47" i="9"/>
  <c r="AT113" i="9"/>
  <c r="F47" i="9"/>
  <c r="BE113" i="9"/>
  <c r="O47" i="9"/>
  <c r="AJ113" i="9"/>
  <c r="AS113" i="9"/>
  <c r="R113" i="9"/>
  <c r="AP113" i="9"/>
  <c r="I113" i="9"/>
  <c r="K5" i="9" s="1"/>
  <c r="AY113" i="9"/>
  <c r="AM113" i="9"/>
  <c r="L113" i="9"/>
  <c r="O113" i="9"/>
  <c r="M5" i="9" s="1"/>
  <c r="U113" i="9"/>
  <c r="L47" i="9"/>
  <c r="BB113" i="9"/>
  <c r="Z5" i="9" s="1"/>
  <c r="AD113" i="9"/>
  <c r="R5" i="9" s="1"/>
  <c r="I47" i="9"/>
  <c r="AA113" i="9"/>
  <c r="AG113" i="9"/>
  <c r="S5" i="9" s="1"/>
  <c r="AV113" i="9"/>
  <c r="X5" i="9" s="1"/>
  <c r="X113" i="9"/>
  <c r="P5" i="9" s="1"/>
  <c r="F113" i="9"/>
  <c r="J5" i="9" s="1"/>
  <c r="Q34" i="8" l="1"/>
  <c r="G34" i="4" s="1"/>
  <c r="E37" i="4" s="1"/>
  <c r="I4" i="9"/>
  <c r="G33" i="4"/>
  <c r="AC3" i="9"/>
  <c r="AD3" i="9" s="1"/>
  <c r="T5" i="9"/>
  <c r="L5" i="9"/>
  <c r="V5" i="9"/>
  <c r="H5" i="9"/>
  <c r="Q5" i="9"/>
  <c r="AA5" i="9"/>
  <c r="AB4" i="9"/>
  <c r="G5" i="9"/>
  <c r="U5" i="9"/>
  <c r="N5" i="9"/>
  <c r="F5" i="9"/>
  <c r="O5" i="9"/>
  <c r="Y5" i="9"/>
  <c r="W5" i="9"/>
  <c r="E5" i="9"/>
  <c r="B45" i="9"/>
  <c r="B7" i="9" s="1"/>
  <c r="A7" i="9" s="1"/>
  <c r="AF7" i="9" s="1"/>
  <c r="A46" i="9"/>
  <c r="AN115" i="9"/>
  <c r="AE115" i="9"/>
  <c r="AW115" i="9"/>
  <c r="J115" i="9"/>
  <c r="P115" i="9"/>
  <c r="G49" i="9"/>
  <c r="BC115" i="9"/>
  <c r="AT115" i="9"/>
  <c r="S115" i="9"/>
  <c r="M115" i="9"/>
  <c r="P49" i="9"/>
  <c r="AZ115" i="9"/>
  <c r="AH115" i="9"/>
  <c r="G115" i="9"/>
  <c r="AQ115" i="9"/>
  <c r="V115" i="9"/>
  <c r="J49" i="9"/>
  <c r="AK115" i="9"/>
  <c r="Y115" i="9"/>
  <c r="AB115" i="9"/>
  <c r="M49" i="9"/>
  <c r="BF115" i="9"/>
  <c r="O49" i="9"/>
  <c r="BB115" i="9"/>
  <c r="AG115" i="9"/>
  <c r="S6" i="9" s="1"/>
  <c r="AP115" i="9"/>
  <c r="AA115" i="9"/>
  <c r="Q6" i="9" s="1"/>
  <c r="L115" i="9"/>
  <c r="AV115" i="9"/>
  <c r="AY115" i="9"/>
  <c r="AS115" i="9"/>
  <c r="W6" i="9" s="1"/>
  <c r="R115" i="9"/>
  <c r="X115" i="9"/>
  <c r="AD115" i="9"/>
  <c r="R6" i="9" s="1"/>
  <c r="F49" i="9"/>
  <c r="E6" i="9" s="1"/>
  <c r="AJ115" i="9"/>
  <c r="U115" i="9"/>
  <c r="I49" i="9"/>
  <c r="F115" i="9"/>
  <c r="J6" i="9" s="1"/>
  <c r="AM115" i="9"/>
  <c r="O115" i="9"/>
  <c r="M6" i="9" s="1"/>
  <c r="L49" i="9"/>
  <c r="G6" i="9" s="1"/>
  <c r="I115" i="9"/>
  <c r="K6" i="9" s="1"/>
  <c r="BE115" i="9"/>
  <c r="AC4" i="9" l="1"/>
  <c r="AD4" i="9" s="1"/>
  <c r="O6" i="9"/>
  <c r="I5" i="9"/>
  <c r="F6" i="9"/>
  <c r="AA6" i="9"/>
  <c r="T6" i="9"/>
  <c r="L6" i="9"/>
  <c r="U6" i="9"/>
  <c r="N6" i="9"/>
  <c r="H6" i="9"/>
  <c r="Y6" i="9"/>
  <c r="AB5" i="9"/>
  <c r="P6" i="9"/>
  <c r="V6" i="9"/>
  <c r="X6" i="9"/>
  <c r="Z6" i="9"/>
  <c r="A47" i="9"/>
  <c r="B46" i="9"/>
  <c r="B8" i="9" s="1"/>
  <c r="BF117" i="9"/>
  <c r="AK117" i="9"/>
  <c r="V117" i="9"/>
  <c r="P117" i="9"/>
  <c r="M51" i="9"/>
  <c r="AQ117" i="9"/>
  <c r="AH117" i="9"/>
  <c r="AN117" i="9"/>
  <c r="Y117" i="9"/>
  <c r="G117" i="9"/>
  <c r="G51" i="9"/>
  <c r="AE117" i="9"/>
  <c r="AB117" i="9"/>
  <c r="P51" i="9"/>
  <c r="AW117" i="9"/>
  <c r="M117" i="9"/>
  <c r="AT117" i="9"/>
  <c r="J51" i="9"/>
  <c r="AZ117" i="9"/>
  <c r="J117" i="9"/>
  <c r="BC117" i="9"/>
  <c r="S117" i="9"/>
  <c r="AP117" i="9"/>
  <c r="O51" i="9"/>
  <c r="L117" i="9"/>
  <c r="AM117" i="9"/>
  <c r="BE117" i="9"/>
  <c r="AA7" i="9" s="1"/>
  <c r="X117" i="9"/>
  <c r="P7" i="9" s="1"/>
  <c r="U117" i="9"/>
  <c r="AS117" i="9"/>
  <c r="F51" i="9"/>
  <c r="E7" i="9" s="1"/>
  <c r="F117" i="9"/>
  <c r="AV117" i="9"/>
  <c r="L51" i="9"/>
  <c r="AG117" i="9"/>
  <c r="AJ117" i="9"/>
  <c r="T7" i="9" s="1"/>
  <c r="BB117" i="9"/>
  <c r="Z7" i="9" s="1"/>
  <c r="I51" i="9"/>
  <c r="F7" i="9" s="1"/>
  <c r="AA117" i="9"/>
  <c r="Q7" i="9" s="1"/>
  <c r="AY117" i="9"/>
  <c r="I117" i="9"/>
  <c r="O117" i="9"/>
  <c r="AD117" i="9"/>
  <c r="A8" i="9"/>
  <c r="AF8" i="9" s="1"/>
  <c r="R117" i="9"/>
  <c r="AC5" i="9" l="1"/>
  <c r="AD5" i="9" s="1"/>
  <c r="I6" i="9"/>
  <c r="N7" i="9"/>
  <c r="R7" i="9"/>
  <c r="S7" i="9"/>
  <c r="K7" i="9"/>
  <c r="M7" i="9"/>
  <c r="J7" i="9"/>
  <c r="V7" i="9"/>
  <c r="G7" i="9"/>
  <c r="W7" i="9"/>
  <c r="U7" i="9"/>
  <c r="L7" i="9"/>
  <c r="AB6" i="9"/>
  <c r="X7" i="9"/>
  <c r="O7" i="9"/>
  <c r="Y7" i="9"/>
  <c r="H7" i="9"/>
  <c r="BF119" i="9"/>
  <c r="G53" i="9"/>
  <c r="Y119" i="9"/>
  <c r="BC119" i="9"/>
  <c r="AW119" i="9"/>
  <c r="J119" i="9"/>
  <c r="AT119" i="9"/>
  <c r="P53" i="9"/>
  <c r="AK119" i="9"/>
  <c r="AN119" i="9"/>
  <c r="AE119" i="9"/>
  <c r="AH119" i="9"/>
  <c r="M119" i="9"/>
  <c r="AZ119" i="9"/>
  <c r="AQ119" i="9"/>
  <c r="P119" i="9"/>
  <c r="J53" i="9"/>
  <c r="M53" i="9"/>
  <c r="S119" i="9"/>
  <c r="G119" i="9"/>
  <c r="AB119" i="9"/>
  <c r="V119" i="9"/>
  <c r="A48" i="9"/>
  <c r="B47" i="9"/>
  <c r="B9" i="9" s="1"/>
  <c r="L53" i="9"/>
  <c r="AM119" i="9"/>
  <c r="U8" i="9" s="1"/>
  <c r="O53" i="9"/>
  <c r="AP119" i="9"/>
  <c r="O119" i="9"/>
  <c r="BB119" i="9"/>
  <c r="Z8" i="9" s="1"/>
  <c r="U119" i="9"/>
  <c r="AV119" i="9"/>
  <c r="X8" i="9" s="1"/>
  <c r="AD119" i="9"/>
  <c r="R8" i="9" s="1"/>
  <c r="F119" i="9"/>
  <c r="J8" i="9" s="1"/>
  <c r="BE119" i="9"/>
  <c r="AJ119" i="9"/>
  <c r="T8" i="9" s="1"/>
  <c r="L119" i="9"/>
  <c r="L8" i="9" s="1"/>
  <c r="AG119" i="9"/>
  <c r="S8" i="9" s="1"/>
  <c r="AS119" i="9"/>
  <c r="W8" i="9" s="1"/>
  <c r="F53" i="9"/>
  <c r="R119" i="9"/>
  <c r="N8" i="9" s="1"/>
  <c r="AY119" i="9"/>
  <c r="Y8" i="9" s="1"/>
  <c r="X119" i="9"/>
  <c r="P8" i="9" s="1"/>
  <c r="I119" i="9"/>
  <c r="AA119" i="9"/>
  <c r="Q8" i="9" s="1"/>
  <c r="I53" i="9"/>
  <c r="F8" i="9" s="1"/>
  <c r="I7" i="9" l="1"/>
  <c r="AC6" i="9"/>
  <c r="AD6" i="9" s="1"/>
  <c r="M8" i="9"/>
  <c r="AA8" i="9"/>
  <c r="G8" i="9"/>
  <c r="AB7" i="9"/>
  <c r="K8" i="9"/>
  <c r="E8" i="9"/>
  <c r="V8" i="9"/>
  <c r="O8" i="9"/>
  <c r="H8" i="9"/>
  <c r="AK121" i="9"/>
  <c r="M55" i="9"/>
  <c r="AT121" i="9"/>
  <c r="BF121" i="9"/>
  <c r="J55" i="9"/>
  <c r="AZ121" i="9"/>
  <c r="G55" i="9"/>
  <c r="BC121" i="9"/>
  <c r="AW121" i="9"/>
  <c r="J121" i="9"/>
  <c r="P55" i="9"/>
  <c r="AQ121" i="9"/>
  <c r="AN121" i="9"/>
  <c r="G121" i="9"/>
  <c r="S121" i="9"/>
  <c r="P121" i="9"/>
  <c r="Y121" i="9"/>
  <c r="AB121" i="9"/>
  <c r="AE121" i="9"/>
  <c r="V121" i="9"/>
  <c r="AH121" i="9"/>
  <c r="M121" i="9"/>
  <c r="A9" i="9"/>
  <c r="AF9" i="9" s="1"/>
  <c r="B48" i="9"/>
  <c r="B10" i="9" s="1"/>
  <c r="A49" i="9"/>
  <c r="AC7" i="9" l="1"/>
  <c r="AD7" i="9" s="1"/>
  <c r="AB8" i="9"/>
  <c r="I8" i="9"/>
  <c r="A10" i="9"/>
  <c r="AF10" i="9" s="1"/>
  <c r="F55" i="9"/>
  <c r="E9" i="9" s="1"/>
  <c r="AV121" i="9"/>
  <c r="X9" i="9" s="1"/>
  <c r="AP121" i="9"/>
  <c r="V9" i="9" s="1"/>
  <c r="L121" i="9"/>
  <c r="L9" i="9" s="1"/>
  <c r="AM121" i="9"/>
  <c r="U9" i="9" s="1"/>
  <c r="BE121" i="9"/>
  <c r="AA9" i="9" s="1"/>
  <c r="I55" i="9"/>
  <c r="F9" i="9" s="1"/>
  <c r="BB121" i="9"/>
  <c r="Z9" i="9" s="1"/>
  <c r="I121" i="9"/>
  <c r="K9" i="9" s="1"/>
  <c r="AS121" i="9"/>
  <c r="W9" i="9" s="1"/>
  <c r="F121" i="9"/>
  <c r="J9" i="9" s="1"/>
  <c r="A50" i="9"/>
  <c r="B49" i="9"/>
  <c r="B11" i="9" s="1"/>
  <c r="O55" i="9"/>
  <c r="H9" i="9" s="1"/>
  <c r="AY121" i="9"/>
  <c r="Y9" i="9" s="1"/>
  <c r="AG121" i="9"/>
  <c r="S9" i="9" s="1"/>
  <c r="X121" i="9"/>
  <c r="P9" i="9" s="1"/>
  <c r="AA121" i="9"/>
  <c r="Q9" i="9" s="1"/>
  <c r="AD121" i="9"/>
  <c r="R9" i="9" s="1"/>
  <c r="AZ123" i="9"/>
  <c r="J57" i="9"/>
  <c r="Y123" i="9"/>
  <c r="M123" i="9"/>
  <c r="BC123" i="9"/>
  <c r="J123" i="9"/>
  <c r="V123" i="9"/>
  <c r="S123" i="9"/>
  <c r="AW123" i="9"/>
  <c r="AH123" i="9"/>
  <c r="AK123" i="9"/>
  <c r="P57" i="9"/>
  <c r="BF123" i="9"/>
  <c r="AT123" i="9"/>
  <c r="G57" i="9"/>
  <c r="AE123" i="9"/>
  <c r="M57" i="9"/>
  <c r="AQ123" i="9"/>
  <c r="AB123" i="9"/>
  <c r="P123" i="9"/>
  <c r="AN123" i="9"/>
  <c r="G123" i="9"/>
  <c r="U121" i="9"/>
  <c r="O9" i="9" s="1"/>
  <c r="R121" i="9"/>
  <c r="N9" i="9" s="1"/>
  <c r="AJ121" i="9"/>
  <c r="T9" i="9" s="1"/>
  <c r="L55" i="9"/>
  <c r="G9" i="9" s="1"/>
  <c r="O121" i="9"/>
  <c r="M9" i="9" s="1"/>
  <c r="BB123" i="9"/>
  <c r="Z10" i="9" s="1"/>
  <c r="I123" i="9"/>
  <c r="AA123" i="9"/>
  <c r="O57" i="9"/>
  <c r="H10" i="9" s="1"/>
  <c r="X123" i="9"/>
  <c r="F57" i="9"/>
  <c r="U123" i="9"/>
  <c r="A11" i="9"/>
  <c r="AF11" i="9" s="1"/>
  <c r="AP123" i="9"/>
  <c r="V10" i="9" s="1"/>
  <c r="F123" i="9"/>
  <c r="L57" i="9"/>
  <c r="I57" i="9"/>
  <c r="F10" i="9" s="1"/>
  <c r="BE123" i="9"/>
  <c r="AA10" i="9" s="1"/>
  <c r="AY123" i="9"/>
  <c r="Y10" i="9" s="1"/>
  <c r="AD123" i="9"/>
  <c r="O123" i="9"/>
  <c r="AG123" i="9"/>
  <c r="S10" i="9" s="1"/>
  <c r="AJ123" i="9"/>
  <c r="AM123" i="9"/>
  <c r="U10" i="9" s="1"/>
  <c r="R123" i="9"/>
  <c r="N10" i="9" s="1"/>
  <c r="AV123" i="9"/>
  <c r="L123" i="9"/>
  <c r="AS123" i="9"/>
  <c r="W10" i="9" s="1"/>
  <c r="AC8" i="9" l="1"/>
  <c r="AD8" i="9" s="1"/>
  <c r="G10" i="9"/>
  <c r="X10" i="9"/>
  <c r="M10" i="9"/>
  <c r="R10" i="9"/>
  <c r="L10" i="9"/>
  <c r="J10" i="9"/>
  <c r="K10" i="9"/>
  <c r="O10" i="9"/>
  <c r="Q10" i="9"/>
  <c r="I9" i="9"/>
  <c r="T10" i="9"/>
  <c r="E10" i="9"/>
  <c r="P10" i="9"/>
  <c r="AB9" i="9"/>
  <c r="BF125" i="9"/>
  <c r="M125" i="9"/>
  <c r="G59" i="9"/>
  <c r="AB125" i="9"/>
  <c r="J59" i="9"/>
  <c r="BC125" i="9"/>
  <c r="AT125" i="9"/>
  <c r="V125" i="9"/>
  <c r="G125" i="9"/>
  <c r="AQ125" i="9"/>
  <c r="S125" i="9"/>
  <c r="M59" i="9"/>
  <c r="P59" i="9"/>
  <c r="AH125" i="9"/>
  <c r="AW125" i="9"/>
  <c r="J125" i="9"/>
  <c r="P125" i="9"/>
  <c r="Y125" i="9"/>
  <c r="AE125" i="9"/>
  <c r="AK125" i="9"/>
  <c r="AZ125" i="9"/>
  <c r="AN125" i="9"/>
  <c r="A51" i="9"/>
  <c r="B50" i="9"/>
  <c r="B12" i="9" s="1"/>
  <c r="A12" i="9" s="1"/>
  <c r="AF12" i="9" s="1"/>
  <c r="AY125" i="9"/>
  <c r="I59" i="9"/>
  <c r="AD125" i="9"/>
  <c r="R11" i="9" s="1"/>
  <c r="O59" i="9"/>
  <c r="R125" i="9"/>
  <c r="L125" i="9"/>
  <c r="L11" i="9" s="1"/>
  <c r="AM125" i="9"/>
  <c r="AV125" i="9"/>
  <c r="L59" i="9"/>
  <c r="G11" i="9" s="1"/>
  <c r="F59" i="9"/>
  <c r="E11" i="9" s="1"/>
  <c r="BB125" i="9"/>
  <c r="Z11" i="9" s="1"/>
  <c r="AA125" i="9"/>
  <c r="Q11" i="9" s="1"/>
  <c r="U125" i="9"/>
  <c r="O11" i="9" s="1"/>
  <c r="AG125" i="9"/>
  <c r="S11" i="9" s="1"/>
  <c r="AS125" i="9"/>
  <c r="W11" i="9" s="1"/>
  <c r="BE125" i="9"/>
  <c r="AP125" i="9"/>
  <c r="O125" i="9"/>
  <c r="M11" i="9" s="1"/>
  <c r="X125" i="9"/>
  <c r="P11" i="9" s="1"/>
  <c r="F125" i="9"/>
  <c r="AJ125" i="9"/>
  <c r="T11" i="9" s="1"/>
  <c r="I125" i="9"/>
  <c r="K11" i="9" s="1"/>
  <c r="I10" i="9" l="1"/>
  <c r="V11" i="9"/>
  <c r="Y11" i="9"/>
  <c r="AC9" i="9"/>
  <c r="AD9" i="9" s="1"/>
  <c r="U11" i="9"/>
  <c r="AB10" i="9"/>
  <c r="N11" i="9"/>
  <c r="J11" i="9"/>
  <c r="AA11" i="9"/>
  <c r="X11" i="9"/>
  <c r="F11" i="9"/>
  <c r="H11" i="9"/>
  <c r="BC127" i="9"/>
  <c r="AT127" i="9"/>
  <c r="AW127" i="9"/>
  <c r="AQ127" i="9"/>
  <c r="AB127" i="9"/>
  <c r="S127" i="9"/>
  <c r="BF127" i="9"/>
  <c r="Y127" i="9"/>
  <c r="J127" i="9"/>
  <c r="G61" i="9"/>
  <c r="P61" i="9"/>
  <c r="AN127" i="9"/>
  <c r="G127" i="9"/>
  <c r="AK127" i="9"/>
  <c r="M127" i="9"/>
  <c r="V127" i="9"/>
  <c r="J61" i="9"/>
  <c r="AH127" i="9"/>
  <c r="AE127" i="9"/>
  <c r="M61" i="9"/>
  <c r="P127" i="9"/>
  <c r="AZ127" i="9"/>
  <c r="B51" i="9"/>
  <c r="B13" i="9" s="1"/>
  <c r="A13" i="9" s="1"/>
  <c r="AF13" i="9" s="1"/>
  <c r="A52" i="9"/>
  <c r="BE127" i="9"/>
  <c r="R127" i="9"/>
  <c r="AP127" i="9"/>
  <c r="I61" i="9"/>
  <c r="L127" i="9"/>
  <c r="O61" i="9"/>
  <c r="O127" i="9"/>
  <c r="X127" i="9"/>
  <c r="P12" i="9" s="1"/>
  <c r="AS127" i="9"/>
  <c r="I127" i="9"/>
  <c r="K12" i="9" s="1"/>
  <c r="AA127" i="9"/>
  <c r="BB127" i="9"/>
  <c r="F127" i="9"/>
  <c r="J12" i="9" s="1"/>
  <c r="AV127" i="9"/>
  <c r="AG127" i="9"/>
  <c r="L61" i="9"/>
  <c r="AM127" i="9"/>
  <c r="AY127" i="9"/>
  <c r="AJ127" i="9"/>
  <c r="AD127" i="9"/>
  <c r="F61" i="9"/>
  <c r="E12" i="9" s="1"/>
  <c r="U127" i="9"/>
  <c r="O12" i="9" s="1"/>
  <c r="AC10" i="9" l="1"/>
  <c r="AD10" i="9" s="1"/>
  <c r="Y12" i="9"/>
  <c r="N12" i="9"/>
  <c r="U12" i="9"/>
  <c r="G12" i="9"/>
  <c r="R12" i="9"/>
  <c r="F12" i="9"/>
  <c r="H12" i="9"/>
  <c r="X12" i="9"/>
  <c r="W12" i="9"/>
  <c r="L12" i="9"/>
  <c r="AA12" i="9"/>
  <c r="AB11" i="9"/>
  <c r="Z12" i="9"/>
  <c r="T12" i="9"/>
  <c r="S12" i="9"/>
  <c r="I11" i="9"/>
  <c r="Q12" i="9"/>
  <c r="M12" i="9"/>
  <c r="V12" i="9"/>
  <c r="A53" i="9"/>
  <c r="B52" i="9"/>
  <c r="B14" i="9" s="1"/>
  <c r="A14" i="9" s="1"/>
  <c r="AF14" i="9" s="1"/>
  <c r="AW129" i="9"/>
  <c r="J129" i="9"/>
  <c r="AK129" i="9"/>
  <c r="BC129" i="9"/>
  <c r="G63" i="9"/>
  <c r="Y129" i="9"/>
  <c r="AN129" i="9"/>
  <c r="AT129" i="9"/>
  <c r="AB129" i="9"/>
  <c r="AE129" i="9"/>
  <c r="P63" i="9"/>
  <c r="AQ129" i="9"/>
  <c r="J63" i="9"/>
  <c r="BF129" i="9"/>
  <c r="M63" i="9"/>
  <c r="AZ129" i="9"/>
  <c r="M129" i="9"/>
  <c r="S129" i="9"/>
  <c r="V129" i="9"/>
  <c r="G129" i="9"/>
  <c r="P129" i="9"/>
  <c r="AH129" i="9"/>
  <c r="BE129" i="9"/>
  <c r="AA13" i="9" s="1"/>
  <c r="X129" i="9"/>
  <c r="O129" i="9"/>
  <c r="M13" i="9" s="1"/>
  <c r="AY129" i="9"/>
  <c r="R129" i="9"/>
  <c r="N13" i="9" s="1"/>
  <c r="I63" i="9"/>
  <c r="F13" i="9" s="1"/>
  <c r="AS129" i="9"/>
  <c r="O63" i="9"/>
  <c r="AM129" i="9"/>
  <c r="AV129" i="9"/>
  <c r="AG129" i="9"/>
  <c r="F63" i="9"/>
  <c r="E13" i="9" s="1"/>
  <c r="AP129" i="9"/>
  <c r="AA129" i="9"/>
  <c r="Q13" i="9" s="1"/>
  <c r="L63" i="9"/>
  <c r="AJ129" i="9"/>
  <c r="I129" i="9"/>
  <c r="F129" i="9"/>
  <c r="AD129" i="9"/>
  <c r="U129" i="9"/>
  <c r="L129" i="9"/>
  <c r="L13" i="9" s="1"/>
  <c r="BB129" i="9"/>
  <c r="Z13" i="9" s="1"/>
  <c r="AC11" i="9" l="1"/>
  <c r="AD11" i="9" s="1"/>
  <c r="I12" i="9"/>
  <c r="X13" i="9"/>
  <c r="J13" i="9"/>
  <c r="K13" i="9"/>
  <c r="O13" i="9"/>
  <c r="T13" i="9"/>
  <c r="R13" i="9"/>
  <c r="G13" i="9"/>
  <c r="S13" i="9"/>
  <c r="W13" i="9"/>
  <c r="V13" i="9"/>
  <c r="H13" i="9"/>
  <c r="Y13" i="9"/>
  <c r="AB12" i="9"/>
  <c r="U13" i="9"/>
  <c r="P13" i="9"/>
  <c r="BC131" i="9"/>
  <c r="Y131" i="9"/>
  <c r="G65" i="9"/>
  <c r="M65" i="9"/>
  <c r="P131" i="9"/>
  <c r="V131" i="9"/>
  <c r="J131" i="9"/>
  <c r="BF131" i="9"/>
  <c r="AE131" i="9"/>
  <c r="AK131" i="9"/>
  <c r="AW131" i="9"/>
  <c r="AH131" i="9"/>
  <c r="P65" i="9"/>
  <c r="AB131" i="9"/>
  <c r="AN131" i="9"/>
  <c r="J65" i="9"/>
  <c r="AQ131" i="9"/>
  <c r="G131" i="9"/>
  <c r="AZ131" i="9"/>
  <c r="S131" i="9"/>
  <c r="M131" i="9"/>
  <c r="AT131" i="9"/>
  <c r="B53" i="9"/>
  <c r="B15" i="9" s="1"/>
  <c r="A15" i="9" s="1"/>
  <c r="AF15" i="9" s="1"/>
  <c r="A54" i="9"/>
  <c r="F65" i="9"/>
  <c r="AV131" i="9"/>
  <c r="U131" i="9"/>
  <c r="BE131" i="9"/>
  <c r="AP131" i="9"/>
  <c r="V14" i="9" s="1"/>
  <c r="O131" i="9"/>
  <c r="L65" i="9"/>
  <c r="G14" i="9" s="1"/>
  <c r="L131" i="9"/>
  <c r="I131" i="9"/>
  <c r="K14" i="9" s="1"/>
  <c r="AY131" i="9"/>
  <c r="AJ131" i="9"/>
  <c r="AS131" i="9"/>
  <c r="W14" i="9" s="1"/>
  <c r="AD131" i="9"/>
  <c r="R14" i="9" s="1"/>
  <c r="F131" i="9"/>
  <c r="AM131" i="9"/>
  <c r="U14" i="9" s="1"/>
  <c r="X131" i="9"/>
  <c r="O65" i="9"/>
  <c r="H14" i="9" s="1"/>
  <c r="AG131" i="9"/>
  <c r="S14" i="9" s="1"/>
  <c r="R131" i="9"/>
  <c r="N14" i="9" s="1"/>
  <c r="AA131" i="9"/>
  <c r="Q14" i="9" s="1"/>
  <c r="I65" i="9"/>
  <c r="F14" i="9" s="1"/>
  <c r="BB131" i="9"/>
  <c r="AC12" i="9" l="1"/>
  <c r="AD12" i="9" s="1"/>
  <c r="I13" i="9"/>
  <c r="Z14" i="9"/>
  <c r="J14" i="9"/>
  <c r="AA14" i="9"/>
  <c r="P14" i="9"/>
  <c r="E14" i="9"/>
  <c r="I14" i="9" s="1"/>
  <c r="AB13" i="9"/>
  <c r="L14" i="9"/>
  <c r="T14" i="9"/>
  <c r="O14" i="9"/>
  <c r="Y14" i="9"/>
  <c r="M14" i="9"/>
  <c r="X14" i="9"/>
  <c r="A55" i="9"/>
  <c r="B54" i="9"/>
  <c r="B16" i="9" s="1"/>
  <c r="BF133" i="9"/>
  <c r="AE133" i="9"/>
  <c r="AW133" i="9"/>
  <c r="AB133" i="9"/>
  <c r="M133" i="9"/>
  <c r="AH133" i="9"/>
  <c r="S133" i="9"/>
  <c r="BC133" i="9"/>
  <c r="V133" i="9"/>
  <c r="Y133" i="9"/>
  <c r="AZ133" i="9"/>
  <c r="G133" i="9"/>
  <c r="G67" i="9"/>
  <c r="AT133" i="9"/>
  <c r="J67" i="9"/>
  <c r="AN133" i="9"/>
  <c r="P67" i="9"/>
  <c r="P133" i="9"/>
  <c r="M67" i="9"/>
  <c r="AQ133" i="9"/>
  <c r="J133" i="9"/>
  <c r="AK133" i="9"/>
  <c r="AA133" i="9"/>
  <c r="F67" i="9"/>
  <c r="F133" i="9"/>
  <c r="AS133" i="9"/>
  <c r="W15" i="9" s="1"/>
  <c r="AD133" i="9"/>
  <c r="R15" i="9" s="1"/>
  <c r="AY133" i="9"/>
  <c r="Y15" i="9" s="1"/>
  <c r="L133" i="9"/>
  <c r="L15" i="9" s="1"/>
  <c r="L67" i="9"/>
  <c r="X133" i="9"/>
  <c r="AJ133" i="9"/>
  <c r="BE133" i="9"/>
  <c r="AA15" i="9" s="1"/>
  <c r="AP133" i="9"/>
  <c r="U133" i="9"/>
  <c r="O15" i="9" s="1"/>
  <c r="AM133" i="9"/>
  <c r="U15" i="9" s="1"/>
  <c r="AG133" i="9"/>
  <c r="S15" i="9" s="1"/>
  <c r="I67" i="9"/>
  <c r="F15" i="9" s="1"/>
  <c r="AV133" i="9"/>
  <c r="O133" i="9"/>
  <c r="A16" i="9"/>
  <c r="AF16" i="9" s="1"/>
  <c r="I133" i="9"/>
  <c r="R133" i="9"/>
  <c r="N15" i="9" s="1"/>
  <c r="O67" i="9"/>
  <c r="H15" i="9" s="1"/>
  <c r="BB133" i="9"/>
  <c r="Z15" i="9" s="1"/>
  <c r="AC13" i="9" l="1"/>
  <c r="AD13" i="9" s="1"/>
  <c r="K15" i="9"/>
  <c r="V15" i="9"/>
  <c r="M15" i="9"/>
  <c r="T15" i="9"/>
  <c r="E15" i="9"/>
  <c r="X15" i="9"/>
  <c r="P15" i="9"/>
  <c r="G15" i="9"/>
  <c r="Q15" i="9"/>
  <c r="AB14" i="9"/>
  <c r="AC14" i="9" s="1"/>
  <c r="AD14" i="9" s="1"/>
  <c r="J15" i="9"/>
  <c r="A56" i="9"/>
  <c r="B55" i="9"/>
  <c r="B17" i="9" s="1"/>
  <c r="A17" i="9" s="1"/>
  <c r="AF17" i="9" s="1"/>
  <c r="AH135" i="9"/>
  <c r="AW135" i="9"/>
  <c r="S135" i="9"/>
  <c r="Y135" i="9"/>
  <c r="AQ135" i="9"/>
  <c r="M69" i="9"/>
  <c r="J135" i="9"/>
  <c r="AE135" i="9"/>
  <c r="V135" i="9"/>
  <c r="BF135" i="9"/>
  <c r="G135" i="9"/>
  <c r="BC135" i="9"/>
  <c r="AT135" i="9"/>
  <c r="M135" i="9"/>
  <c r="AB135" i="9"/>
  <c r="AK135" i="9"/>
  <c r="AN135" i="9"/>
  <c r="AZ135" i="9"/>
  <c r="J69" i="9"/>
  <c r="G69" i="9"/>
  <c r="P69" i="9"/>
  <c r="P135" i="9"/>
  <c r="AM135" i="9"/>
  <c r="X135" i="9"/>
  <c r="O135" i="9"/>
  <c r="BE135" i="9"/>
  <c r="AA16" i="9" s="1"/>
  <c r="F69" i="9"/>
  <c r="E16" i="9" s="1"/>
  <c r="L69" i="9"/>
  <c r="U135" i="9"/>
  <c r="O16" i="9" s="1"/>
  <c r="AV135" i="9"/>
  <c r="L135" i="9"/>
  <c r="I135" i="9"/>
  <c r="AA135" i="9"/>
  <c r="Q16" i="9" s="1"/>
  <c r="BB135" i="9"/>
  <c r="Z16" i="9" s="1"/>
  <c r="R135" i="9"/>
  <c r="N16" i="9" s="1"/>
  <c r="AY135" i="9"/>
  <c r="AD135" i="9"/>
  <c r="R16" i="9" s="1"/>
  <c r="I69" i="9"/>
  <c r="F135" i="9"/>
  <c r="AJ135" i="9"/>
  <c r="T16" i="9" s="1"/>
  <c r="O69" i="9"/>
  <c r="AG135" i="9"/>
  <c r="S16" i="9" s="1"/>
  <c r="AS135" i="9"/>
  <c r="W16" i="9" s="1"/>
  <c r="AP135" i="9"/>
  <c r="I15" i="9" l="1"/>
  <c r="M16" i="9"/>
  <c r="K16" i="9"/>
  <c r="P16" i="9"/>
  <c r="H16" i="9"/>
  <c r="J16" i="9"/>
  <c r="L16" i="9"/>
  <c r="F16" i="9"/>
  <c r="X16" i="9"/>
  <c r="V16" i="9"/>
  <c r="Y16" i="9"/>
  <c r="G16" i="9"/>
  <c r="AB15" i="9"/>
  <c r="U16" i="9"/>
  <c r="BC137" i="9"/>
  <c r="G137" i="9"/>
  <c r="Y137" i="9"/>
  <c r="AK137" i="9"/>
  <c r="M71" i="9"/>
  <c r="AB137" i="9"/>
  <c r="J71" i="9"/>
  <c r="AZ137" i="9"/>
  <c r="M137" i="9"/>
  <c r="P137" i="9"/>
  <c r="AH137" i="9"/>
  <c r="AT137" i="9"/>
  <c r="P71" i="9"/>
  <c r="G71" i="9"/>
  <c r="AW137" i="9"/>
  <c r="J137" i="9"/>
  <c r="S137" i="9"/>
  <c r="V137" i="9"/>
  <c r="AE137" i="9"/>
  <c r="AQ137" i="9"/>
  <c r="AN137" i="9"/>
  <c r="BF137" i="9"/>
  <c r="A57" i="9"/>
  <c r="B56" i="9"/>
  <c r="B18" i="9" s="1"/>
  <c r="AP137" i="9"/>
  <c r="L137" i="9"/>
  <c r="O71" i="9"/>
  <c r="H17" i="9" s="1"/>
  <c r="AJ137" i="9"/>
  <c r="T17" i="9" s="1"/>
  <c r="L71" i="9"/>
  <c r="G17" i="9" s="1"/>
  <c r="AM137" i="9"/>
  <c r="AS137" i="9"/>
  <c r="U137" i="9"/>
  <c r="F71" i="9"/>
  <c r="I71" i="9"/>
  <c r="BE137" i="9"/>
  <c r="AA17" i="9" s="1"/>
  <c r="AD137" i="9"/>
  <c r="R17" i="9" s="1"/>
  <c r="A18" i="9"/>
  <c r="AF18" i="9" s="1"/>
  <c r="AG137" i="9"/>
  <c r="O137" i="9"/>
  <c r="M17" i="9" s="1"/>
  <c r="AV137" i="9"/>
  <c r="AA137" i="9"/>
  <c r="BB137" i="9"/>
  <c r="X137" i="9"/>
  <c r="P17" i="9" s="1"/>
  <c r="F137" i="9"/>
  <c r="J17" i="9" s="1"/>
  <c r="AY137" i="9"/>
  <c r="Y17" i="9" s="1"/>
  <c r="R137" i="9"/>
  <c r="I137" i="9"/>
  <c r="K17" i="9" s="1"/>
  <c r="AC15" i="9" l="1"/>
  <c r="AD15" i="9" s="1"/>
  <c r="I16" i="9"/>
  <c r="Q17" i="9"/>
  <c r="E17" i="9"/>
  <c r="X17" i="9"/>
  <c r="O17" i="9"/>
  <c r="AB16" i="9"/>
  <c r="F17" i="9"/>
  <c r="V17" i="9"/>
  <c r="W17" i="9"/>
  <c r="N17" i="9"/>
  <c r="Z17" i="9"/>
  <c r="S17" i="9"/>
  <c r="U17" i="9"/>
  <c r="L17" i="9"/>
  <c r="BC139" i="9"/>
  <c r="AK139" i="9"/>
  <c r="Y139" i="9"/>
  <c r="AW139" i="9"/>
  <c r="G73" i="9"/>
  <c r="AH139" i="9"/>
  <c r="P73" i="9"/>
  <c r="M73" i="9"/>
  <c r="AE139" i="9"/>
  <c r="G139" i="9"/>
  <c r="AZ139" i="9"/>
  <c r="S139" i="9"/>
  <c r="AB139" i="9"/>
  <c r="P139" i="9"/>
  <c r="V139" i="9"/>
  <c r="BF139" i="9"/>
  <c r="AN139" i="9"/>
  <c r="AQ139" i="9"/>
  <c r="M139" i="9"/>
  <c r="AT139" i="9"/>
  <c r="J139" i="9"/>
  <c r="J73" i="9"/>
  <c r="A58" i="9"/>
  <c r="B57" i="9"/>
  <c r="B19" i="9" s="1"/>
  <c r="AA139" i="9"/>
  <c r="L139" i="9"/>
  <c r="L73" i="9"/>
  <c r="G18" i="9" s="1"/>
  <c r="BE139" i="9"/>
  <c r="AA18" i="9" s="1"/>
  <c r="BB139" i="9"/>
  <c r="Z18" i="9" s="1"/>
  <c r="AM139" i="9"/>
  <c r="X139" i="9"/>
  <c r="I73" i="9"/>
  <c r="F73" i="9"/>
  <c r="AV139" i="9"/>
  <c r="U139" i="9"/>
  <c r="O18" i="9" s="1"/>
  <c r="AG139" i="9"/>
  <c r="S18" i="9" s="1"/>
  <c r="AS139" i="9"/>
  <c r="W18" i="9" s="1"/>
  <c r="AP139" i="9"/>
  <c r="V18" i="9" s="1"/>
  <c r="O139" i="9"/>
  <c r="AY139" i="9"/>
  <c r="Y18" i="9" s="1"/>
  <c r="AJ139" i="9"/>
  <c r="T18" i="9" s="1"/>
  <c r="I139" i="9"/>
  <c r="R139" i="9"/>
  <c r="N18" i="9" s="1"/>
  <c r="AD139" i="9"/>
  <c r="R18" i="9" s="1"/>
  <c r="F139" i="9"/>
  <c r="J18" i="9" s="1"/>
  <c r="O73" i="9"/>
  <c r="H18" i="9" s="1"/>
  <c r="AC16" i="9" l="1"/>
  <c r="AD16" i="9" s="1"/>
  <c r="I17" i="9"/>
  <c r="K18" i="9"/>
  <c r="X18" i="9"/>
  <c r="E18" i="9"/>
  <c r="Q18" i="9"/>
  <c r="F18" i="9"/>
  <c r="M18" i="9"/>
  <c r="P18" i="9"/>
  <c r="AB17" i="9"/>
  <c r="U18" i="9"/>
  <c r="L18" i="9"/>
  <c r="AQ141" i="9"/>
  <c r="A19" i="9"/>
  <c r="AF19" i="9" s="1"/>
  <c r="P141" i="9"/>
  <c r="AK141" i="9"/>
  <c r="V141" i="9"/>
  <c r="BF141" i="9"/>
  <c r="AZ141" i="9"/>
  <c r="M75" i="9"/>
  <c r="AT141" i="9"/>
  <c r="P75" i="9"/>
  <c r="AE141" i="9"/>
  <c r="G141" i="9"/>
  <c r="M141" i="9"/>
  <c r="Y141" i="9"/>
  <c r="S141" i="9"/>
  <c r="G75" i="9"/>
  <c r="AB141" i="9"/>
  <c r="AN141" i="9"/>
  <c r="BC141" i="9"/>
  <c r="J141" i="9"/>
  <c r="AW141" i="9"/>
  <c r="J75" i="9"/>
  <c r="AH141" i="9"/>
  <c r="A59" i="9"/>
  <c r="B58" i="9"/>
  <c r="B20" i="9" s="1"/>
  <c r="AC17" i="9" l="1"/>
  <c r="AD17" i="9" s="1"/>
  <c r="I18" i="9"/>
  <c r="AB18" i="9"/>
  <c r="A60" i="9"/>
  <c r="B59" i="9"/>
  <c r="B21" i="9" s="1"/>
  <c r="A20" i="9"/>
  <c r="AF20" i="9" s="1"/>
  <c r="F75" i="9"/>
  <c r="E19" i="9" s="1"/>
  <c r="L75" i="9"/>
  <c r="G19" i="9" s="1"/>
  <c r="F141" i="9"/>
  <c r="J19" i="9" s="1"/>
  <c r="R141" i="9"/>
  <c r="N19" i="9" s="1"/>
  <c r="AA141" i="9"/>
  <c r="Q19" i="9" s="1"/>
  <c r="AM141" i="9"/>
  <c r="U19" i="9" s="1"/>
  <c r="AV141" i="9"/>
  <c r="X19" i="9" s="1"/>
  <c r="I141" i="9"/>
  <c r="K19" i="9" s="1"/>
  <c r="U141" i="9"/>
  <c r="O19" i="9" s="1"/>
  <c r="AD141" i="9"/>
  <c r="R19" i="9" s="1"/>
  <c r="AP141" i="9"/>
  <c r="V19" i="9" s="1"/>
  <c r="AY141" i="9"/>
  <c r="Y19" i="9" s="1"/>
  <c r="I75" i="9"/>
  <c r="F19" i="9" s="1"/>
  <c r="O75" i="9"/>
  <c r="H19" i="9" s="1"/>
  <c r="L141" i="9"/>
  <c r="L19" i="9" s="1"/>
  <c r="AG141" i="9"/>
  <c r="S19" i="9" s="1"/>
  <c r="AS141" i="9"/>
  <c r="W19" i="9" s="1"/>
  <c r="BB141" i="9"/>
  <c r="Z19" i="9" s="1"/>
  <c r="O141" i="9"/>
  <c r="M19" i="9" s="1"/>
  <c r="X141" i="9"/>
  <c r="P19" i="9" s="1"/>
  <c r="AJ141" i="9"/>
  <c r="T19" i="9" s="1"/>
  <c r="BE141" i="9"/>
  <c r="AA19" i="9" s="1"/>
  <c r="AT143" i="9"/>
  <c r="BF143" i="9"/>
  <c r="P77" i="9"/>
  <c r="J77" i="9"/>
  <c r="AB143" i="9"/>
  <c r="M77" i="9"/>
  <c r="AZ143" i="9"/>
  <c r="AQ143" i="9"/>
  <c r="BC143" i="9"/>
  <c r="V143" i="9"/>
  <c r="S143" i="9"/>
  <c r="AK143" i="9"/>
  <c r="M143" i="9"/>
  <c r="AN143" i="9"/>
  <c r="P143" i="9"/>
  <c r="AH143" i="9"/>
  <c r="G77" i="9"/>
  <c r="J143" i="9"/>
  <c r="AW143" i="9"/>
  <c r="AE143" i="9"/>
  <c r="G143" i="9"/>
  <c r="Y143" i="9"/>
  <c r="AC18" i="9" l="1"/>
  <c r="AD18" i="9" s="1"/>
  <c r="AB19" i="9"/>
  <c r="I19" i="9"/>
  <c r="AZ145" i="9"/>
  <c r="V145" i="9"/>
  <c r="AQ145" i="9"/>
  <c r="AK145" i="9"/>
  <c r="AT145" i="9"/>
  <c r="BF145" i="9"/>
  <c r="BC145" i="9"/>
  <c r="P145" i="9"/>
  <c r="AN145" i="9"/>
  <c r="Y145" i="9"/>
  <c r="AW145" i="9"/>
  <c r="G79" i="9"/>
  <c r="M79" i="9"/>
  <c r="M145" i="9"/>
  <c r="P79" i="9"/>
  <c r="S145" i="9"/>
  <c r="AB145" i="9"/>
  <c r="AH145" i="9"/>
  <c r="G145" i="9"/>
  <c r="J145" i="9"/>
  <c r="J79" i="9"/>
  <c r="AE145" i="9"/>
  <c r="A21" i="9"/>
  <c r="AF21" i="9" s="1"/>
  <c r="B60" i="9"/>
  <c r="B22" i="9" s="1"/>
  <c r="A61" i="9"/>
  <c r="AD143" i="9"/>
  <c r="R20" i="9" s="1"/>
  <c r="AA143" i="9"/>
  <c r="Q20" i="9" s="1"/>
  <c r="F143" i="9"/>
  <c r="J20" i="9" s="1"/>
  <c r="O77" i="9"/>
  <c r="H20" i="9" s="1"/>
  <c r="BB143" i="9"/>
  <c r="Z20" i="9" s="1"/>
  <c r="AY143" i="9"/>
  <c r="Y20" i="9" s="1"/>
  <c r="U143" i="9"/>
  <c r="O20" i="9" s="1"/>
  <c r="L143" i="9"/>
  <c r="L20" i="9" s="1"/>
  <c r="AV143" i="9"/>
  <c r="X20" i="9" s="1"/>
  <c r="AS143" i="9"/>
  <c r="W20" i="9" s="1"/>
  <c r="O143" i="9"/>
  <c r="M20" i="9" s="1"/>
  <c r="I143" i="9"/>
  <c r="K20" i="9" s="1"/>
  <c r="AJ143" i="9"/>
  <c r="T20" i="9" s="1"/>
  <c r="AG143" i="9"/>
  <c r="S20" i="9" s="1"/>
  <c r="X143" i="9"/>
  <c r="P20" i="9" s="1"/>
  <c r="L77" i="9"/>
  <c r="G20" i="9" s="1"/>
  <c r="BE143" i="9"/>
  <c r="AA20" i="9" s="1"/>
  <c r="I77" i="9"/>
  <c r="F20" i="9" s="1"/>
  <c r="AM143" i="9"/>
  <c r="U20" i="9" s="1"/>
  <c r="R143" i="9"/>
  <c r="N20" i="9" s="1"/>
  <c r="AP143" i="9"/>
  <c r="V20" i="9" s="1"/>
  <c r="F77" i="9"/>
  <c r="E20" i="9" s="1"/>
  <c r="AC19" i="9" l="1"/>
  <c r="AD19" i="9" s="1"/>
  <c r="AB20" i="9"/>
  <c r="I20" i="9"/>
  <c r="BC147" i="9"/>
  <c r="J147" i="9"/>
  <c r="AH147" i="9"/>
  <c r="J81" i="9"/>
  <c r="AN147" i="9"/>
  <c r="AQ147" i="9"/>
  <c r="AE147" i="9"/>
  <c r="P147" i="9"/>
  <c r="Y147" i="9"/>
  <c r="M81" i="9"/>
  <c r="AB147" i="9"/>
  <c r="M147" i="9"/>
  <c r="AZ147" i="9"/>
  <c r="AK147" i="9"/>
  <c r="P81" i="9"/>
  <c r="AW147" i="9"/>
  <c r="BF147" i="9"/>
  <c r="G147" i="9"/>
  <c r="S147" i="9"/>
  <c r="G81" i="9"/>
  <c r="V147" i="9"/>
  <c r="AT147" i="9"/>
  <c r="A22" i="9"/>
  <c r="AF22" i="9" s="1"/>
  <c r="A62" i="9"/>
  <c r="B61" i="9"/>
  <c r="B23" i="9" s="1"/>
  <c r="AS145" i="9"/>
  <c r="W21" i="9" s="1"/>
  <c r="F79" i="9"/>
  <c r="E21" i="9" s="1"/>
  <c r="L145" i="9"/>
  <c r="L21" i="9" s="1"/>
  <c r="AD145" i="9"/>
  <c r="R21" i="9" s="1"/>
  <c r="O145" i="9"/>
  <c r="M21" i="9" s="1"/>
  <c r="U145" i="9"/>
  <c r="O21" i="9" s="1"/>
  <c r="BB145" i="9"/>
  <c r="Z21" i="9" s="1"/>
  <c r="R145" i="9"/>
  <c r="N21" i="9" s="1"/>
  <c r="AP145" i="9"/>
  <c r="V21" i="9" s="1"/>
  <c r="I79" i="9"/>
  <c r="F21" i="9" s="1"/>
  <c r="AG145" i="9"/>
  <c r="S21" i="9" s="1"/>
  <c r="F145" i="9"/>
  <c r="J21" i="9" s="1"/>
  <c r="BE145" i="9"/>
  <c r="AA21" i="9" s="1"/>
  <c r="AV145" i="9"/>
  <c r="X21" i="9" s="1"/>
  <c r="AM145" i="9"/>
  <c r="U21" i="9" s="1"/>
  <c r="AY145" i="9"/>
  <c r="Y21" i="9" s="1"/>
  <c r="L79" i="9"/>
  <c r="G21" i="9" s="1"/>
  <c r="AA145" i="9"/>
  <c r="Q21" i="9" s="1"/>
  <c r="X145" i="9"/>
  <c r="P21" i="9" s="1"/>
  <c r="I145" i="9"/>
  <c r="K21" i="9" s="1"/>
  <c r="AJ145" i="9"/>
  <c r="T21" i="9" s="1"/>
  <c r="O79" i="9"/>
  <c r="H21" i="9" s="1"/>
  <c r="AC20" i="9" l="1"/>
  <c r="AD20" i="9" s="1"/>
  <c r="AB21" i="9"/>
  <c r="I21" i="9"/>
  <c r="AB149" i="9"/>
  <c r="AQ149" i="9"/>
  <c r="AN149" i="9"/>
  <c r="P83" i="9"/>
  <c r="AW149" i="9"/>
  <c r="AH149" i="9"/>
  <c r="S149" i="9"/>
  <c r="BC149" i="9"/>
  <c r="M83" i="9"/>
  <c r="J149" i="9"/>
  <c r="P149" i="9"/>
  <c r="AE149" i="9"/>
  <c r="J83" i="9"/>
  <c r="AZ149" i="9"/>
  <c r="V149" i="9"/>
  <c r="BF149" i="9"/>
  <c r="G149" i="9"/>
  <c r="M149" i="9"/>
  <c r="Y149" i="9"/>
  <c r="G83" i="9"/>
  <c r="AT149" i="9"/>
  <c r="AK149" i="9"/>
  <c r="A23" i="9"/>
  <c r="AF23" i="9" s="1"/>
  <c r="AD147" i="9"/>
  <c r="R22" i="9" s="1"/>
  <c r="AP147" i="9"/>
  <c r="V22" i="9" s="1"/>
  <c r="F147" i="9"/>
  <c r="J22" i="9" s="1"/>
  <c r="L81" i="9"/>
  <c r="G22" i="9" s="1"/>
  <c r="I147" i="9"/>
  <c r="K22" i="9" s="1"/>
  <c r="BB147" i="9"/>
  <c r="Z22" i="9" s="1"/>
  <c r="L147" i="9"/>
  <c r="L22" i="9" s="1"/>
  <c r="R147" i="9"/>
  <c r="N22" i="9" s="1"/>
  <c r="I81" i="9"/>
  <c r="F22" i="9" s="1"/>
  <c r="AS147" i="9"/>
  <c r="W22" i="9" s="1"/>
  <c r="AG147" i="9"/>
  <c r="S22" i="9" s="1"/>
  <c r="F81" i="9"/>
  <c r="E22" i="9" s="1"/>
  <c r="O147" i="9"/>
  <c r="M22" i="9" s="1"/>
  <c r="AY147" i="9"/>
  <c r="Y22" i="9" s="1"/>
  <c r="X147" i="9"/>
  <c r="P22" i="9" s="1"/>
  <c r="U147" i="9"/>
  <c r="O22" i="9" s="1"/>
  <c r="AV147" i="9"/>
  <c r="X22" i="9" s="1"/>
  <c r="AM147" i="9"/>
  <c r="U22" i="9" s="1"/>
  <c r="BE147" i="9"/>
  <c r="AA22" i="9" s="1"/>
  <c r="AJ147" i="9"/>
  <c r="T22" i="9" s="1"/>
  <c r="O81" i="9"/>
  <c r="H22" i="9" s="1"/>
  <c r="AA147" i="9"/>
  <c r="Q22" i="9" s="1"/>
  <c r="A63" i="9"/>
  <c r="B62" i="9"/>
  <c r="B24" i="9" s="1"/>
  <c r="AC21" i="9" l="1"/>
  <c r="AD21" i="9" s="1"/>
  <c r="AB22" i="9"/>
  <c r="I22" i="9"/>
  <c r="AW151" i="9"/>
  <c r="J85" i="9"/>
  <c r="AH151" i="9"/>
  <c r="AE151" i="9"/>
  <c r="G85" i="9"/>
  <c r="AK151" i="9"/>
  <c r="J151" i="9"/>
  <c r="V151" i="9"/>
  <c r="BF151" i="9"/>
  <c r="P85" i="9"/>
  <c r="M85" i="9"/>
  <c r="AQ151" i="9"/>
  <c r="P151" i="9"/>
  <c r="M151" i="9"/>
  <c r="G151" i="9"/>
  <c r="AZ151" i="9"/>
  <c r="AT151" i="9"/>
  <c r="AN151" i="9"/>
  <c r="BC151" i="9"/>
  <c r="Y151" i="9"/>
  <c r="AB151" i="9"/>
  <c r="S151" i="9"/>
  <c r="A24" i="9"/>
  <c r="AF24" i="9" s="1"/>
  <c r="A64" i="9"/>
  <c r="B63" i="9"/>
  <c r="B25" i="9" s="1"/>
  <c r="AS149" i="9"/>
  <c r="W23" i="9" s="1"/>
  <c r="AA149" i="9"/>
  <c r="Q23" i="9" s="1"/>
  <c r="L83" i="9"/>
  <c r="G23" i="9" s="1"/>
  <c r="X149" i="9"/>
  <c r="P23" i="9" s="1"/>
  <c r="L149" i="9"/>
  <c r="L23" i="9" s="1"/>
  <c r="AP149" i="9"/>
  <c r="V23" i="9" s="1"/>
  <c r="I83" i="9"/>
  <c r="F23" i="9" s="1"/>
  <c r="AY149" i="9"/>
  <c r="Y23" i="9" s="1"/>
  <c r="BB149" i="9"/>
  <c r="Z23" i="9" s="1"/>
  <c r="AD149" i="9"/>
  <c r="R23" i="9" s="1"/>
  <c r="BE149" i="9"/>
  <c r="AA23" i="9" s="1"/>
  <c r="O149" i="9"/>
  <c r="M23" i="9" s="1"/>
  <c r="I149" i="9"/>
  <c r="K23" i="9" s="1"/>
  <c r="AJ149" i="9"/>
  <c r="T23" i="9" s="1"/>
  <c r="R149" i="9"/>
  <c r="N23" i="9" s="1"/>
  <c r="U149" i="9"/>
  <c r="O23" i="9" s="1"/>
  <c r="O83" i="9"/>
  <c r="H23" i="9" s="1"/>
  <c r="AG149" i="9"/>
  <c r="S23" i="9" s="1"/>
  <c r="F149" i="9"/>
  <c r="J23" i="9" s="1"/>
  <c r="AM149" i="9"/>
  <c r="U23" i="9" s="1"/>
  <c r="AV149" i="9"/>
  <c r="X23" i="9" s="1"/>
  <c r="F83" i="9"/>
  <c r="E23" i="9" s="1"/>
  <c r="AC22" i="9" l="1"/>
  <c r="AD22" i="9" s="1"/>
  <c r="AB23" i="9"/>
  <c r="I23" i="9"/>
  <c r="AW153" i="9"/>
  <c r="AB153" i="9"/>
  <c r="AT153" i="9"/>
  <c r="M153" i="9"/>
  <c r="S153" i="9"/>
  <c r="AH153" i="9"/>
  <c r="AQ153" i="9"/>
  <c r="J87" i="9"/>
  <c r="Y153" i="9"/>
  <c r="P87" i="9"/>
  <c r="AK153" i="9"/>
  <c r="G153" i="9"/>
  <c r="AE153" i="9"/>
  <c r="M87" i="9"/>
  <c r="V153" i="9"/>
  <c r="BC153" i="9"/>
  <c r="G87" i="9"/>
  <c r="AN153" i="9"/>
  <c r="AZ153" i="9"/>
  <c r="J153" i="9"/>
  <c r="BF153" i="9"/>
  <c r="P153" i="9"/>
  <c r="A25" i="9"/>
  <c r="AF25" i="9" s="1"/>
  <c r="A65" i="9"/>
  <c r="B64" i="9"/>
  <c r="B26" i="9" s="1"/>
  <c r="AP151" i="9"/>
  <c r="V24" i="9" s="1"/>
  <c r="AA151" i="9"/>
  <c r="Q24" i="9" s="1"/>
  <c r="L85" i="9"/>
  <c r="G24" i="9" s="1"/>
  <c r="F85" i="9"/>
  <c r="E24" i="9" s="1"/>
  <c r="F151" i="9"/>
  <c r="J24" i="9" s="1"/>
  <c r="AD151" i="9"/>
  <c r="R24" i="9" s="1"/>
  <c r="O151" i="9"/>
  <c r="M24" i="9" s="1"/>
  <c r="O85" i="9"/>
  <c r="H24" i="9" s="1"/>
  <c r="AV151" i="9"/>
  <c r="X24" i="9" s="1"/>
  <c r="I151" i="9"/>
  <c r="K24" i="9" s="1"/>
  <c r="AS151" i="9"/>
  <c r="W24" i="9" s="1"/>
  <c r="AY151" i="9"/>
  <c r="Y24" i="9" s="1"/>
  <c r="R151" i="9"/>
  <c r="N24" i="9" s="1"/>
  <c r="AJ151" i="9"/>
  <c r="T24" i="9" s="1"/>
  <c r="AG151" i="9"/>
  <c r="S24" i="9" s="1"/>
  <c r="BE151" i="9"/>
  <c r="AA24" i="9" s="1"/>
  <c r="BB151" i="9"/>
  <c r="Z24" i="9" s="1"/>
  <c r="AM151" i="9"/>
  <c r="U24" i="9" s="1"/>
  <c r="L151" i="9"/>
  <c r="L24" i="9" s="1"/>
  <c r="U151" i="9"/>
  <c r="O24" i="9" s="1"/>
  <c r="X151" i="9"/>
  <c r="P24" i="9" s="1"/>
  <c r="I85" i="9"/>
  <c r="F24" i="9" s="1"/>
  <c r="AC23" i="9" l="1"/>
  <c r="AD23" i="9" s="1"/>
  <c r="I24" i="9"/>
  <c r="AB24" i="9"/>
  <c r="AW155" i="9"/>
  <c r="AE155" i="9"/>
  <c r="AN155" i="9"/>
  <c r="G89" i="9"/>
  <c r="S155" i="9"/>
  <c r="AZ155" i="9"/>
  <c r="AQ155" i="9"/>
  <c r="P155" i="9"/>
  <c r="G155" i="9"/>
  <c r="V155" i="9"/>
  <c r="AB155" i="9"/>
  <c r="J89" i="9"/>
  <c r="AT155" i="9"/>
  <c r="AK155" i="9"/>
  <c r="P89" i="9"/>
  <c r="BC155" i="9"/>
  <c r="BF155" i="9"/>
  <c r="AH155" i="9"/>
  <c r="M155" i="9"/>
  <c r="M89" i="9"/>
  <c r="Y155" i="9"/>
  <c r="J155" i="9"/>
  <c r="A26" i="9"/>
  <c r="AF26" i="9" s="1"/>
  <c r="A66" i="9"/>
  <c r="B65" i="9"/>
  <c r="B27" i="9" s="1"/>
  <c r="AJ153" i="9"/>
  <c r="T25" i="9" s="1"/>
  <c r="AA153" i="9"/>
  <c r="Q25" i="9" s="1"/>
  <c r="AP153" i="9"/>
  <c r="V25" i="9" s="1"/>
  <c r="X153" i="9"/>
  <c r="P25" i="9" s="1"/>
  <c r="U153" i="9"/>
  <c r="O25" i="9" s="1"/>
  <c r="AG153" i="9"/>
  <c r="S25" i="9" s="1"/>
  <c r="BE153" i="9"/>
  <c r="AA25" i="9" s="1"/>
  <c r="I153" i="9"/>
  <c r="K25" i="9" s="1"/>
  <c r="O87" i="9"/>
  <c r="H25" i="9" s="1"/>
  <c r="L153" i="9"/>
  <c r="L25" i="9" s="1"/>
  <c r="AM153" i="9"/>
  <c r="U25" i="9" s="1"/>
  <c r="R153" i="9"/>
  <c r="N25" i="9" s="1"/>
  <c r="AS153" i="9"/>
  <c r="W25" i="9" s="1"/>
  <c r="F87" i="9"/>
  <c r="E25" i="9" s="1"/>
  <c r="AY153" i="9"/>
  <c r="Y25" i="9" s="1"/>
  <c r="BB153" i="9"/>
  <c r="Z25" i="9" s="1"/>
  <c r="AV153" i="9"/>
  <c r="X25" i="9" s="1"/>
  <c r="L87" i="9"/>
  <c r="G25" i="9" s="1"/>
  <c r="O153" i="9"/>
  <c r="M25" i="9" s="1"/>
  <c r="AD153" i="9"/>
  <c r="R25" i="9" s="1"/>
  <c r="I87" i="9"/>
  <c r="F25" i="9" s="1"/>
  <c r="F153" i="9"/>
  <c r="J25" i="9" s="1"/>
  <c r="AC24" i="9" l="1"/>
  <c r="AD24" i="9" s="1"/>
  <c r="I25" i="9"/>
  <c r="AB25" i="9"/>
  <c r="J157" i="9"/>
  <c r="G91" i="9"/>
  <c r="AT157" i="9"/>
  <c r="AZ157" i="9"/>
  <c r="BC157" i="9"/>
  <c r="AQ157" i="9"/>
  <c r="P91" i="9"/>
  <c r="AB157" i="9"/>
  <c r="AN157" i="9"/>
  <c r="BF157" i="9"/>
  <c r="V157" i="9"/>
  <c r="AK157" i="9"/>
  <c r="G157" i="9"/>
  <c r="AW157" i="9"/>
  <c r="M91" i="9"/>
  <c r="J91" i="9"/>
  <c r="S157" i="9"/>
  <c r="P157" i="9"/>
  <c r="M157" i="9"/>
  <c r="Y157" i="9"/>
  <c r="AE157" i="9"/>
  <c r="AH157" i="9"/>
  <c r="A27" i="9"/>
  <c r="AF27" i="9" s="1"/>
  <c r="A67" i="9"/>
  <c r="B66" i="9"/>
  <c r="B28" i="9" s="1"/>
  <c r="X155" i="9"/>
  <c r="P26" i="9" s="1"/>
  <c r="BE155" i="9"/>
  <c r="AA26" i="9" s="1"/>
  <c r="F155" i="9"/>
  <c r="J26" i="9" s="1"/>
  <c r="U155" i="9"/>
  <c r="O26" i="9" s="1"/>
  <c r="L155" i="9"/>
  <c r="L26" i="9" s="1"/>
  <c r="BB155" i="9"/>
  <c r="Z26" i="9" s="1"/>
  <c r="I155" i="9"/>
  <c r="K26" i="9" s="1"/>
  <c r="AG155" i="9"/>
  <c r="S26" i="9" s="1"/>
  <c r="L89" i="9"/>
  <c r="G26" i="9" s="1"/>
  <c r="AS155" i="9"/>
  <c r="W26" i="9" s="1"/>
  <c r="O155" i="9"/>
  <c r="M26" i="9" s="1"/>
  <c r="AM155" i="9"/>
  <c r="U26" i="9" s="1"/>
  <c r="I89" i="9"/>
  <c r="F26" i="9" s="1"/>
  <c r="AP155" i="9"/>
  <c r="V26" i="9" s="1"/>
  <c r="AY155" i="9"/>
  <c r="Y26" i="9" s="1"/>
  <c r="AD155" i="9"/>
  <c r="R26" i="9" s="1"/>
  <c r="AA155" i="9"/>
  <c r="Q26" i="9" s="1"/>
  <c r="AV155" i="9"/>
  <c r="X26" i="9" s="1"/>
  <c r="R155" i="9"/>
  <c r="N26" i="9" s="1"/>
  <c r="AJ155" i="9"/>
  <c r="T26" i="9" s="1"/>
  <c r="O89" i="9"/>
  <c r="H26" i="9" s="1"/>
  <c r="F89" i="9"/>
  <c r="E26" i="9" s="1"/>
  <c r="AC25" i="9" l="1"/>
  <c r="AD25" i="9" s="1"/>
  <c r="AB26" i="9"/>
  <c r="I26" i="9"/>
  <c r="O157" i="9"/>
  <c r="M27" i="9" s="1"/>
  <c r="O91" i="9"/>
  <c r="H27" i="9" s="1"/>
  <c r="AG157" i="9"/>
  <c r="S27" i="9" s="1"/>
  <c r="BE157" i="9"/>
  <c r="AA27" i="9" s="1"/>
  <c r="BB157" i="9"/>
  <c r="Z27" i="9" s="1"/>
  <c r="L157" i="9"/>
  <c r="L27" i="9" s="1"/>
  <c r="U157" i="9"/>
  <c r="O27" i="9" s="1"/>
  <c r="F91" i="9"/>
  <c r="E27" i="9" s="1"/>
  <c r="AA157" i="9"/>
  <c r="Q27" i="9" s="1"/>
  <c r="X157" i="9"/>
  <c r="P27" i="9" s="1"/>
  <c r="I157" i="9"/>
  <c r="K27" i="9" s="1"/>
  <c r="R157" i="9"/>
  <c r="N27" i="9" s="1"/>
  <c r="AY157" i="9"/>
  <c r="Y27" i="9" s="1"/>
  <c r="AJ157" i="9"/>
  <c r="T27" i="9" s="1"/>
  <c r="AD157" i="9"/>
  <c r="R27" i="9" s="1"/>
  <c r="AP157" i="9"/>
  <c r="V27" i="9" s="1"/>
  <c r="AV157" i="9"/>
  <c r="X27" i="9" s="1"/>
  <c r="F157" i="9"/>
  <c r="J27" i="9" s="1"/>
  <c r="L91" i="9"/>
  <c r="G27" i="9" s="1"/>
  <c r="AM157" i="9"/>
  <c r="U27" i="9" s="1"/>
  <c r="AS157" i="9"/>
  <c r="W27" i="9" s="1"/>
  <c r="I91" i="9"/>
  <c r="AT159" i="9"/>
  <c r="AK159" i="9"/>
  <c r="BF159" i="9"/>
  <c r="AH159" i="9"/>
  <c r="J93" i="9"/>
  <c r="AW159" i="9"/>
  <c r="P93" i="9"/>
  <c r="G93" i="9"/>
  <c r="Y159" i="9"/>
  <c r="M159" i="9"/>
  <c r="AE159" i="9"/>
  <c r="AB159" i="9"/>
  <c r="J159" i="9"/>
  <c r="P159" i="9"/>
  <c r="V159" i="9"/>
  <c r="AN159" i="9"/>
  <c r="AQ159" i="9"/>
  <c r="G159" i="9"/>
  <c r="BC159" i="9"/>
  <c r="S159" i="9"/>
  <c r="M93" i="9"/>
  <c r="AZ159" i="9"/>
  <c r="A28" i="9"/>
  <c r="AF28" i="9" s="1"/>
  <c r="A68" i="9"/>
  <c r="B67" i="9"/>
  <c r="B29" i="9" s="1"/>
  <c r="F27" i="9" l="1"/>
  <c r="I27" i="9" s="1"/>
  <c r="AC26" i="9"/>
  <c r="AD26" i="9" s="1"/>
  <c r="AB27" i="9"/>
  <c r="X159" i="9"/>
  <c r="P28" i="9" s="1"/>
  <c r="U159" i="9"/>
  <c r="O28" i="9" s="1"/>
  <c r="F93" i="9"/>
  <c r="E28" i="9" s="1"/>
  <c r="O159" i="9"/>
  <c r="M28" i="9" s="1"/>
  <c r="AA159" i="9"/>
  <c r="Q28" i="9" s="1"/>
  <c r="L93" i="9"/>
  <c r="G28" i="9" s="1"/>
  <c r="BB159" i="9"/>
  <c r="Z28" i="9" s="1"/>
  <c r="AY159" i="9"/>
  <c r="Y28" i="9" s="1"/>
  <c r="AD159" i="9"/>
  <c r="R28" i="9" s="1"/>
  <c r="I93" i="9"/>
  <c r="F28" i="9" s="1"/>
  <c r="AG159" i="9"/>
  <c r="S28" i="9" s="1"/>
  <c r="R159" i="9"/>
  <c r="N28" i="9" s="1"/>
  <c r="L159" i="9"/>
  <c r="L28" i="9" s="1"/>
  <c r="F159" i="9"/>
  <c r="J28" i="9" s="1"/>
  <c r="AV159" i="9"/>
  <c r="X28" i="9" s="1"/>
  <c r="AS159" i="9"/>
  <c r="W28" i="9" s="1"/>
  <c r="AJ159" i="9"/>
  <c r="T28" i="9" s="1"/>
  <c r="O93" i="9"/>
  <c r="H28" i="9" s="1"/>
  <c r="AP159" i="9"/>
  <c r="V28" i="9" s="1"/>
  <c r="I159" i="9"/>
  <c r="K28" i="9" s="1"/>
  <c r="AM159" i="9"/>
  <c r="U28" i="9" s="1"/>
  <c r="BE159" i="9"/>
  <c r="AA28" i="9" s="1"/>
  <c r="J161" i="9"/>
  <c r="AE161" i="9"/>
  <c r="AZ161" i="9"/>
  <c r="AT161" i="9"/>
  <c r="BF161" i="9"/>
  <c r="P161" i="9"/>
  <c r="AW161" i="9"/>
  <c r="V161" i="9"/>
  <c r="G95" i="9"/>
  <c r="M95" i="9"/>
  <c r="Y161" i="9"/>
  <c r="M161" i="9"/>
  <c r="AH161" i="9"/>
  <c r="AQ161" i="9"/>
  <c r="S161" i="9"/>
  <c r="G161" i="9"/>
  <c r="J95" i="9"/>
  <c r="BC161" i="9"/>
  <c r="AB161" i="9"/>
  <c r="AK161" i="9"/>
  <c r="AN161" i="9"/>
  <c r="P95" i="9"/>
  <c r="A29" i="9"/>
  <c r="AF29" i="9" s="1"/>
  <c r="A69" i="9"/>
  <c r="B68" i="9"/>
  <c r="B30" i="9" s="1"/>
  <c r="AC27" i="9" l="1"/>
  <c r="AD27" i="9" s="1"/>
  <c r="AB28" i="9"/>
  <c r="I28" i="9"/>
  <c r="AN163" i="9"/>
  <c r="M97" i="9"/>
  <c r="G163" i="9"/>
  <c r="AQ163" i="9"/>
  <c r="S163" i="9"/>
  <c r="AH163" i="9"/>
  <c r="BF163" i="9"/>
  <c r="BC163" i="9"/>
  <c r="AW163" i="9"/>
  <c r="AZ163" i="9"/>
  <c r="J97" i="9"/>
  <c r="J163" i="9"/>
  <c r="P163" i="9"/>
  <c r="M163" i="9"/>
  <c r="P97" i="9"/>
  <c r="G97" i="9"/>
  <c r="AT163" i="9"/>
  <c r="Y163" i="9"/>
  <c r="AK163" i="9"/>
  <c r="V163" i="9"/>
  <c r="AB163" i="9"/>
  <c r="AE163" i="9"/>
  <c r="A30" i="9"/>
  <c r="AF30" i="9" s="1"/>
  <c r="B69" i="9"/>
  <c r="B31" i="9" s="1"/>
  <c r="A70" i="9"/>
  <c r="B70" i="9" s="1"/>
  <c r="B32" i="9" s="1"/>
  <c r="AD161" i="9"/>
  <c r="R29" i="9" s="1"/>
  <c r="I95" i="9"/>
  <c r="F29" i="9" s="1"/>
  <c r="AA161" i="9"/>
  <c r="Q29" i="9" s="1"/>
  <c r="I161" i="9"/>
  <c r="K29" i="9" s="1"/>
  <c r="BB161" i="9"/>
  <c r="Z29" i="9" s="1"/>
  <c r="X161" i="9"/>
  <c r="P29" i="9" s="1"/>
  <c r="U161" i="9"/>
  <c r="O29" i="9" s="1"/>
  <c r="AV161" i="9"/>
  <c r="X29" i="9" s="1"/>
  <c r="F95" i="9"/>
  <c r="E29" i="9" s="1"/>
  <c r="O95" i="9"/>
  <c r="H29" i="9" s="1"/>
  <c r="AJ161" i="9"/>
  <c r="T29" i="9" s="1"/>
  <c r="AS161" i="9"/>
  <c r="W29" i="9" s="1"/>
  <c r="BE161" i="9"/>
  <c r="AA29" i="9" s="1"/>
  <c r="L95" i="9"/>
  <c r="G29" i="9" s="1"/>
  <c r="F161" i="9"/>
  <c r="J29" i="9" s="1"/>
  <c r="O161" i="9"/>
  <c r="M29" i="9" s="1"/>
  <c r="AG161" i="9"/>
  <c r="S29" i="9" s="1"/>
  <c r="L161" i="9"/>
  <c r="L29" i="9" s="1"/>
  <c r="AP161" i="9"/>
  <c r="V29" i="9" s="1"/>
  <c r="R161" i="9"/>
  <c r="N29" i="9" s="1"/>
  <c r="AY161" i="9"/>
  <c r="Y29" i="9" s="1"/>
  <c r="AM161" i="9"/>
  <c r="U29" i="9" s="1"/>
  <c r="D35" i="9" l="1"/>
  <c r="D37" i="9"/>
  <c r="A36" i="9" s="1"/>
  <c r="AC28" i="9"/>
  <c r="AD28" i="9" s="1"/>
  <c r="AB29" i="9"/>
  <c r="I29" i="9"/>
  <c r="BF165" i="9"/>
  <c r="J165" i="9"/>
  <c r="AQ165" i="9"/>
  <c r="G99" i="9"/>
  <c r="AZ165" i="9"/>
  <c r="P165" i="9"/>
  <c r="AT165" i="9"/>
  <c r="V165" i="9"/>
  <c r="M99" i="9"/>
  <c r="BC165" i="9"/>
  <c r="AK165" i="9"/>
  <c r="AB165" i="9"/>
  <c r="AN165" i="9"/>
  <c r="AW165" i="9"/>
  <c r="J99" i="9"/>
  <c r="AH165" i="9"/>
  <c r="P99" i="9"/>
  <c r="AE165" i="9"/>
  <c r="G165" i="9"/>
  <c r="S165" i="9"/>
  <c r="M165" i="9"/>
  <c r="Y165" i="9"/>
  <c r="A31" i="9"/>
  <c r="AF31" i="9" s="1"/>
  <c r="AG163" i="9"/>
  <c r="S30" i="9" s="1"/>
  <c r="O163" i="9"/>
  <c r="M30" i="9" s="1"/>
  <c r="AD163" i="9"/>
  <c r="R30" i="9" s="1"/>
  <c r="I97" i="9"/>
  <c r="F30" i="9" s="1"/>
  <c r="AA163" i="9"/>
  <c r="Q30" i="9" s="1"/>
  <c r="F163" i="9"/>
  <c r="J30" i="9" s="1"/>
  <c r="AP163" i="9"/>
  <c r="V30" i="9" s="1"/>
  <c r="AM163" i="9"/>
  <c r="U30" i="9" s="1"/>
  <c r="AY163" i="9"/>
  <c r="Y30" i="9" s="1"/>
  <c r="R163" i="9"/>
  <c r="N30" i="9" s="1"/>
  <c r="L97" i="9"/>
  <c r="G30" i="9" s="1"/>
  <c r="L163" i="9"/>
  <c r="L30" i="9" s="1"/>
  <c r="F97" i="9"/>
  <c r="E30" i="9" s="1"/>
  <c r="BE163" i="9"/>
  <c r="AA30" i="9" s="1"/>
  <c r="U163" i="9"/>
  <c r="O30" i="9" s="1"/>
  <c r="AJ163" i="9"/>
  <c r="T30" i="9" s="1"/>
  <c r="AV163" i="9"/>
  <c r="X30" i="9" s="1"/>
  <c r="AS163" i="9"/>
  <c r="W30" i="9" s="1"/>
  <c r="O97" i="9"/>
  <c r="H30" i="9" s="1"/>
  <c r="I163" i="9"/>
  <c r="K30" i="9" s="1"/>
  <c r="X163" i="9"/>
  <c r="P30" i="9" s="1"/>
  <c r="BB163" i="9"/>
  <c r="Z30" i="9" s="1"/>
  <c r="BC167" i="9"/>
  <c r="J101" i="9"/>
  <c r="AE167" i="9"/>
  <c r="AB167" i="9"/>
  <c r="G101" i="9"/>
  <c r="AZ167" i="9"/>
  <c r="AT167" i="9"/>
  <c r="M167" i="9"/>
  <c r="BF167" i="9"/>
  <c r="M101" i="9"/>
  <c r="AH167" i="9"/>
  <c r="S167" i="9"/>
  <c r="G167" i="9"/>
  <c r="P167" i="9"/>
  <c r="Y167" i="9"/>
  <c r="AQ167" i="9"/>
  <c r="AN167" i="9"/>
  <c r="P101" i="9"/>
  <c r="AW167" i="9"/>
  <c r="AK167" i="9"/>
  <c r="J167" i="9"/>
  <c r="V167" i="9"/>
  <c r="A32" i="9"/>
  <c r="AF32" i="9" s="1"/>
  <c r="I30" i="9" l="1"/>
  <c r="AC29" i="9"/>
  <c r="AD29" i="9" s="1"/>
  <c r="AB30" i="9"/>
  <c r="AD167" i="9"/>
  <c r="R32" i="9" s="1"/>
  <c r="R167" i="9"/>
  <c r="N32" i="9" s="1"/>
  <c r="L101" i="9"/>
  <c r="G32" i="9" s="1"/>
  <c r="AA167" i="9"/>
  <c r="Q32" i="9" s="1"/>
  <c r="F101" i="9"/>
  <c r="E32" i="9" s="1"/>
  <c r="AV167" i="9"/>
  <c r="X32" i="9" s="1"/>
  <c r="BE167" i="9"/>
  <c r="AA32" i="9" s="1"/>
  <c r="AJ167" i="9"/>
  <c r="T32" i="9" s="1"/>
  <c r="I101" i="9"/>
  <c r="F32" i="9" s="1"/>
  <c r="AP167" i="9"/>
  <c r="V32" i="9" s="1"/>
  <c r="O101" i="9"/>
  <c r="H32" i="9" s="1"/>
  <c r="BB167" i="9"/>
  <c r="Z32" i="9" s="1"/>
  <c r="L167" i="9"/>
  <c r="L32" i="9" s="1"/>
  <c r="O167" i="9"/>
  <c r="M32" i="9" s="1"/>
  <c r="U167" i="9"/>
  <c r="O32" i="9" s="1"/>
  <c r="F167" i="9"/>
  <c r="J32" i="9" s="1"/>
  <c r="I167" i="9"/>
  <c r="K32" i="9" s="1"/>
  <c r="X167" i="9"/>
  <c r="P32" i="9" s="1"/>
  <c r="AS167" i="9"/>
  <c r="W32" i="9" s="1"/>
  <c r="AG167" i="9"/>
  <c r="S32" i="9" s="1"/>
  <c r="AM167" i="9"/>
  <c r="U32" i="9" s="1"/>
  <c r="AY167" i="9"/>
  <c r="Y32" i="9" s="1"/>
  <c r="R165" i="9"/>
  <c r="AY165" i="9"/>
  <c r="AP165" i="9"/>
  <c r="X165" i="9"/>
  <c r="F165" i="9"/>
  <c r="AA165" i="9"/>
  <c r="I99" i="9"/>
  <c r="F31" i="9" s="1"/>
  <c r="F99" i="9"/>
  <c r="E31" i="9" s="1"/>
  <c r="U165" i="9"/>
  <c r="BE165" i="9"/>
  <c r="BB165" i="9"/>
  <c r="AM165" i="9"/>
  <c r="L165" i="9"/>
  <c r="L99" i="9"/>
  <c r="G31" i="9" s="1"/>
  <c r="AJ165" i="9"/>
  <c r="AG165" i="9"/>
  <c r="I165" i="9"/>
  <c r="O99" i="9"/>
  <c r="H31" i="9" s="1"/>
  <c r="AV165" i="9"/>
  <c r="O165" i="9"/>
  <c r="AD165" i="9"/>
  <c r="AS165" i="9"/>
  <c r="F36" i="9" l="1"/>
  <c r="H36" i="9"/>
  <c r="G36" i="9"/>
  <c r="E36" i="9"/>
  <c r="I32" i="9"/>
  <c r="M31" i="9"/>
  <c r="S31" i="9"/>
  <c r="S36" i="9" s="1"/>
  <c r="U31" i="9"/>
  <c r="U36" i="9" s="1"/>
  <c r="P31" i="9"/>
  <c r="P36" i="9" s="1"/>
  <c r="AB32" i="9"/>
  <c r="X31" i="9"/>
  <c r="X36" i="9" s="1"/>
  <c r="T31" i="9"/>
  <c r="T36" i="9" s="1"/>
  <c r="Z31" i="9"/>
  <c r="V31" i="9"/>
  <c r="V36" i="9" s="1"/>
  <c r="W31" i="9"/>
  <c r="W36" i="9" s="1"/>
  <c r="H33" i="9"/>
  <c r="AA31" i="9"/>
  <c r="AA36" i="9" s="1"/>
  <c r="Q31" i="9"/>
  <c r="Q36" i="9" s="1"/>
  <c r="Y31" i="9"/>
  <c r="Y36" i="9" s="1"/>
  <c r="R31" i="9"/>
  <c r="K31" i="9"/>
  <c r="K36" i="9" s="1"/>
  <c r="L31" i="9"/>
  <c r="L36" i="9" s="1"/>
  <c r="O31" i="9"/>
  <c r="O36" i="9" s="1"/>
  <c r="J31" i="9"/>
  <c r="J36" i="9" s="1"/>
  <c r="N31" i="9"/>
  <c r="N36" i="9" s="1"/>
  <c r="AC30" i="9"/>
  <c r="AD30" i="9" s="1"/>
  <c r="G33" i="9"/>
  <c r="X33" i="9"/>
  <c r="F33" i="9"/>
  <c r="E33" i="9"/>
  <c r="P33" i="9" l="1"/>
  <c r="U33" i="9"/>
  <c r="V33" i="9"/>
  <c r="T33" i="9"/>
  <c r="W33" i="9"/>
  <c r="S33" i="9"/>
  <c r="M33" i="9"/>
  <c r="M36" i="9"/>
  <c r="Q33" i="9"/>
  <c r="Z33" i="9"/>
  <c r="Z36" i="9"/>
  <c r="R33" i="9"/>
  <c r="R36" i="9"/>
  <c r="L33" i="9"/>
  <c r="N33" i="9"/>
  <c r="AB31" i="9"/>
  <c r="AB36" i="9" s="1"/>
  <c r="O33" i="9"/>
  <c r="K33" i="9"/>
  <c r="AA33" i="9"/>
  <c r="Y33" i="9"/>
  <c r="J33" i="9"/>
  <c r="I31" i="9"/>
  <c r="I36" i="9" s="1"/>
  <c r="AC32" i="9"/>
  <c r="AD32" i="9" s="1"/>
  <c r="I33" i="9"/>
  <c r="AB33" i="9" l="1"/>
  <c r="AC31" i="9"/>
  <c r="AD31" i="9" s="1"/>
  <c r="AD33" i="9" s="1"/>
  <c r="AC36" i="9"/>
  <c r="AC33" i="9" l="1"/>
  <c r="AE2" i="9"/>
  <c r="AE3" i="9" s="1"/>
  <c r="AE4" i="9" s="1"/>
  <c r="AE5" i="9" s="1"/>
  <c r="AE6" i="9" s="1"/>
  <c r="AE7" i="9" s="1"/>
  <c r="AE8" i="9" s="1"/>
  <c r="AE9" i="9" s="1"/>
  <c r="AE10" i="9" s="1"/>
  <c r="AE11" i="9" s="1"/>
  <c r="AE12" i="9" s="1"/>
  <c r="AE13" i="9" s="1"/>
  <c r="AE14" i="9" s="1"/>
  <c r="AE15" i="9" s="1"/>
  <c r="AE16" i="9" s="1"/>
  <c r="AE17" i="9" s="1"/>
  <c r="AE18" i="9" s="1"/>
  <c r="AE19" i="9" s="1"/>
  <c r="AE20" i="9" s="1"/>
  <c r="AE21" i="9" s="1"/>
  <c r="AE22" i="9" s="1"/>
  <c r="AE23" i="9" s="1"/>
  <c r="AE24" i="9" s="1"/>
  <c r="AE25" i="9" s="1"/>
  <c r="AE26" i="9" s="1"/>
  <c r="AE27" i="9" s="1"/>
  <c r="AE28" i="9" s="1"/>
  <c r="AE29" i="9" s="1"/>
  <c r="AE30" i="9" s="1"/>
  <c r="AE31" i="9" s="1"/>
  <c r="AE32" i="9" s="1"/>
  <c r="A35" i="9"/>
  <c r="A3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itou</author>
  </authors>
  <commentList>
    <comment ref="F3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「当初予算額」と「最終予算額」を併記する場合は、プルダウンリストから「最終予算額」を選択してください。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itou</author>
  </authors>
  <commentList>
    <comment ref="B2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算用数字（月・日は不要）で各セルに記入して下さい。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itou</author>
  </authors>
  <commentList>
    <comment ref="B2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算用数字（月・日は不要）で各セルに記入して下さい。</t>
        </r>
      </text>
    </comment>
  </commentList>
</comments>
</file>

<file path=xl/sharedStrings.xml><?xml version="1.0" encoding="utf-8"?>
<sst xmlns="http://schemas.openxmlformats.org/spreadsheetml/2006/main" count="3273" uniqueCount="152">
  <si>
    <t>年度</t>
    <rPh sb="0" eb="2">
      <t>ネンド</t>
    </rPh>
    <phoneticPr fontId="13"/>
  </si>
  <si>
    <t>宗教法人</t>
    <rPh sb="0" eb="2">
      <t>シュウキョウ</t>
    </rPh>
    <rPh sb="2" eb="4">
      <t>ホウジン</t>
    </rPh>
    <phoneticPr fontId="13"/>
  </si>
  <si>
    <t>天理教○○分教会</t>
    <rPh sb="5" eb="8">
      <t>ブンキョウカイ</t>
    </rPh>
    <phoneticPr fontId="13"/>
  </si>
  <si>
    <t>会　　　　　　計</t>
    <rPh sb="0" eb="1">
      <t>カイ</t>
    </rPh>
    <rPh sb="7" eb="8">
      <t>ケイ</t>
    </rPh>
    <phoneticPr fontId="13"/>
  </si>
  <si>
    <t>天理会計</t>
    <rPh sb="0" eb="2">
      <t>テンリ</t>
    </rPh>
    <rPh sb="2" eb="4">
      <t>カイケイ</t>
    </rPh>
    <phoneticPr fontId="13"/>
  </si>
  <si>
    <t xml:space="preserve"> </t>
    <phoneticPr fontId="13"/>
  </si>
  <si>
    <t>m</t>
  </si>
  <si>
    <t>n</t>
  </si>
  <si>
    <t>mk</t>
  </si>
  <si>
    <t>a</t>
  </si>
  <si>
    <t>b</t>
  </si>
  <si>
    <t>c</t>
  </si>
  <si>
    <t>d</t>
  </si>
  <si>
    <t>e</t>
  </si>
  <si>
    <t>f</t>
  </si>
  <si>
    <t>g</t>
    <phoneticPr fontId="13"/>
  </si>
  <si>
    <t>予　算　書</t>
  </si>
  <si>
    <t>科　　　　　　目</t>
  </si>
  <si>
    <t>本年度予算額</t>
  </si>
  <si>
    <t>前年度予算額</t>
  </si>
  <si>
    <t>増減額</t>
  </si>
  <si>
    <t>備考</t>
  </si>
  <si>
    <t>本年度純収入</t>
  </si>
  <si>
    <t>御供収入</t>
  </si>
  <si>
    <t>雑収入</t>
  </si>
  <si>
    <t>前年度繰越金</t>
  </si>
  <si>
    <t>収　入　合　計</t>
  </si>
  <si>
    <t>本年度純支出</t>
  </si>
  <si>
    <t>祭務費</t>
  </si>
  <si>
    <t>祭典費</t>
  </si>
  <si>
    <t>日供神饌費</t>
  </si>
  <si>
    <t>祭事用品費</t>
  </si>
  <si>
    <t>教務費</t>
  </si>
  <si>
    <t>教費金</t>
  </si>
  <si>
    <t>布教費</t>
  </si>
  <si>
    <t>会議費</t>
  </si>
  <si>
    <t>事務費</t>
  </si>
  <si>
    <t>備品費</t>
  </si>
  <si>
    <t>管理費</t>
  </si>
  <si>
    <t>接待賄費</t>
  </si>
  <si>
    <t>自動車費</t>
  </si>
  <si>
    <t>雑費</t>
  </si>
  <si>
    <t>維持費</t>
  </si>
  <si>
    <t>教会諸費</t>
  </si>
  <si>
    <t>営繕修理費</t>
  </si>
  <si>
    <t>借地借家料</t>
  </si>
  <si>
    <t>人件費</t>
  </si>
  <si>
    <t>予　　備　　費</t>
  </si>
  <si>
    <t>支　出　合　計</t>
  </si>
  <si>
    <t>収入合計</t>
  </si>
  <si>
    <t>支出合計</t>
  </si>
  <si>
    <t>上記の通り可決した</t>
  </si>
  <si>
    <t>代表役員</t>
    <phoneticPr fontId="13"/>
  </si>
  <si>
    <t>責任役員</t>
    <phoneticPr fontId="13"/>
  </si>
  <si>
    <t>補正予算書</t>
  </si>
  <si>
    <t>科　　　　　　目</t>
    <phoneticPr fontId="13"/>
  </si>
  <si>
    <t>当初予算額</t>
  </si>
  <si>
    <t>補正後の予算額</t>
  </si>
  <si>
    <t>決　算　書</t>
  </si>
  <si>
    <t>最終予算額</t>
    <rPh sb="0" eb="2">
      <t>サイシュウ</t>
    </rPh>
    <rPh sb="2" eb="4">
      <t>ヨサン</t>
    </rPh>
    <rPh sb="4" eb="5">
      <t>ガク</t>
    </rPh>
    <phoneticPr fontId="13"/>
  </si>
  <si>
    <t>決算額</t>
  </si>
  <si>
    <t>剰余金（繰越残高）</t>
  </si>
  <si>
    <t>財 産 目 録</t>
  </si>
  <si>
    <t>分類</t>
  </si>
  <si>
    <t>財産
区分</t>
  </si>
  <si>
    <t>種　類</t>
  </si>
  <si>
    <t>摘　要</t>
  </si>
  <si>
    <t>備  考</t>
  </si>
  <si>
    <t>区　分</t>
  </si>
  <si>
    <t>数  量</t>
  </si>
  <si>
    <t>金  額</t>
  </si>
  <si>
    <t>資　産</t>
  </si>
  <si>
    <t>基本財産</t>
  </si>
  <si>
    <t>土　地</t>
  </si>
  <si>
    <t>境 内 地</t>
  </si>
  <si>
    <t>建　物</t>
  </si>
  <si>
    <t>境内建物</t>
  </si>
  <si>
    <t>計</t>
  </si>
  <si>
    <t>通常財産</t>
  </si>
  <si>
    <t>祭神具</t>
  </si>
  <si>
    <t>什器備品</t>
  </si>
  <si>
    <t>車  両</t>
  </si>
  <si>
    <t>図  書</t>
  </si>
  <si>
    <t>積立金</t>
  </si>
  <si>
    <t>現金・貯金</t>
  </si>
  <si>
    <t>その他</t>
  </si>
  <si>
    <t>資産合計</t>
  </si>
  <si>
    <t>種  類</t>
  </si>
  <si>
    <t>摘  要</t>
  </si>
  <si>
    <t>区  分</t>
  </si>
  <si>
    <t>負　債</t>
  </si>
  <si>
    <t>負債合計</t>
  </si>
  <si>
    <t>差引正味財産</t>
  </si>
  <si>
    <t>上記財産目録を認定する</t>
  </si>
  <si>
    <t>御供金</t>
  </si>
  <si>
    <t>奉賽金</t>
  </si>
  <si>
    <t>月</t>
    <phoneticPr fontId="13"/>
  </si>
  <si>
    <t>日</t>
    <rPh sb="0" eb="1">
      <t>ヒ</t>
    </rPh>
    <phoneticPr fontId="13"/>
  </si>
  <si>
    <t>科目</t>
  </si>
  <si>
    <t>摘要（氏名）</t>
  </si>
  <si>
    <t>金　額</t>
  </si>
  <si>
    <t>備　考</t>
  </si>
  <si>
    <t>選択</t>
    <rPh sb="0" eb="2">
      <t>センタク</t>
    </rPh>
    <phoneticPr fontId="13"/>
  </si>
  <si>
    <t>d</t>
    <phoneticPr fontId="13"/>
  </si>
  <si>
    <t>月</t>
    <rPh sb="0" eb="1">
      <t>ガツ</t>
    </rPh>
    <phoneticPr fontId="13"/>
  </si>
  <si>
    <t>氏　　　　名</t>
    <rPh sb="0" eb="1">
      <t>シ</t>
    </rPh>
    <rPh sb="5" eb="6">
      <t>メイ</t>
    </rPh>
    <phoneticPr fontId="13"/>
  </si>
  <si>
    <t>品　名　・　数　量</t>
    <rPh sb="0" eb="1">
      <t>ヒン</t>
    </rPh>
    <rPh sb="2" eb="3">
      <t>メイ</t>
    </rPh>
    <rPh sb="6" eb="7">
      <t>スウ</t>
    </rPh>
    <rPh sb="8" eb="9">
      <t>リョウ</t>
    </rPh>
    <phoneticPr fontId="13"/>
  </si>
  <si>
    <t>備　考</t>
    <rPh sb="0" eb="1">
      <t>ビ</t>
    </rPh>
    <rPh sb="2" eb="3">
      <t>コウ</t>
    </rPh>
    <phoneticPr fontId="13"/>
  </si>
  <si>
    <t>予算額</t>
    <rPh sb="0" eb="3">
      <t>ヨサンガク</t>
    </rPh>
    <phoneticPr fontId="13"/>
  </si>
  <si>
    <t>合　計</t>
  </si>
  <si>
    <t>御供金</t>
    <rPh sb="0" eb="2">
      <t>オソナエ</t>
    </rPh>
    <rPh sb="2" eb="3">
      <t>キン</t>
    </rPh>
    <phoneticPr fontId="13"/>
  </si>
  <si>
    <t>奉賽金</t>
    <rPh sb="0" eb="1">
      <t>ホウ</t>
    </rPh>
    <rPh sb="1" eb="2">
      <t>サイ</t>
    </rPh>
    <rPh sb="2" eb="3">
      <t>キン</t>
    </rPh>
    <phoneticPr fontId="13"/>
  </si>
  <si>
    <t>合　　　　　　計</t>
  </si>
  <si>
    <t>剰余金（繰越残高）</t>
    <phoneticPr fontId="13"/>
  </si>
  <si>
    <t>選択集計</t>
    <rPh sb="0" eb="2">
      <t>センタク</t>
    </rPh>
    <phoneticPr fontId="13"/>
  </si>
  <si>
    <t>収　　入</t>
    <phoneticPr fontId="13"/>
  </si>
  <si>
    <t>ON</t>
  </si>
  <si>
    <t>支　　出</t>
    <phoneticPr fontId="13"/>
  </si>
  <si>
    <t>合計</t>
  </si>
  <si>
    <t>摘要</t>
    <rPh sb="0" eb="2">
      <t>テキヨウ</t>
    </rPh>
    <phoneticPr fontId="13"/>
  </si>
  <si>
    <t>入金</t>
    <rPh sb="0" eb="2">
      <t>ニュウキン</t>
    </rPh>
    <phoneticPr fontId="13"/>
  </si>
  <si>
    <t>出金</t>
    <rPh sb="0" eb="2">
      <t>シュッキン</t>
    </rPh>
    <phoneticPr fontId="13"/>
  </si>
  <si>
    <t>残高</t>
    <rPh sb="0" eb="2">
      <t>ザンダカ</t>
    </rPh>
    <phoneticPr fontId="13"/>
  </si>
  <si>
    <t>収支</t>
    <rPh sb="0" eb="2">
      <t>シュウシ</t>
    </rPh>
    <phoneticPr fontId="13"/>
  </si>
  <si>
    <t>　　　年　　　月　　　日</t>
    <rPh sb="3" eb="4">
      <t>ネン</t>
    </rPh>
    <rPh sb="7" eb="8">
      <t>ガツ</t>
    </rPh>
    <rPh sb="11" eb="12">
      <t>ニチ</t>
    </rPh>
    <phoneticPr fontId="13"/>
  </si>
  <si>
    <t>月</t>
    <rPh sb="0" eb="1">
      <t>ツキ</t>
    </rPh>
    <phoneticPr fontId="13"/>
  </si>
  <si>
    <t>令和</t>
    <rPh sb="0" eb="1">
      <t>レイワ</t>
    </rPh>
    <phoneticPr fontId="13"/>
  </si>
  <si>
    <t>日</t>
    <rPh sb="0" eb="1">
      <t>ニチ</t>
    </rPh>
    <phoneticPr fontId="13"/>
  </si>
  <si>
    <t>mk2</t>
  </si>
  <si>
    <t>mk2</t>
    <phoneticPr fontId="13"/>
  </si>
  <si>
    <t>t</t>
  </si>
  <si>
    <t>t</t>
    <phoneticPr fontId="13"/>
  </si>
  <si>
    <t>u</t>
  </si>
  <si>
    <t>u</t>
    <phoneticPr fontId="13"/>
  </si>
  <si>
    <t>v</t>
  </si>
  <si>
    <t>v</t>
    <phoneticPr fontId="13"/>
  </si>
  <si>
    <t>w</t>
  </si>
  <si>
    <t>w</t>
    <phoneticPr fontId="13"/>
  </si>
  <si>
    <t>x</t>
  </si>
  <si>
    <t>x</t>
    <phoneticPr fontId="13"/>
  </si>
  <si>
    <t>y</t>
  </si>
  <si>
    <t>y</t>
    <phoneticPr fontId="13"/>
  </si>
  <si>
    <t>z</t>
  </si>
  <si>
    <t>z</t>
    <phoneticPr fontId="13"/>
  </si>
  <si>
    <t>t</t>
    <phoneticPr fontId="13"/>
  </si>
  <si>
    <t>u</t>
    <phoneticPr fontId="13"/>
  </si>
  <si>
    <t>v</t>
    <phoneticPr fontId="13"/>
  </si>
  <si>
    <t>w</t>
    <phoneticPr fontId="13"/>
  </si>
  <si>
    <t>x</t>
    <phoneticPr fontId="13"/>
  </si>
  <si>
    <t>y</t>
    <phoneticPr fontId="13"/>
  </si>
  <si>
    <t>z</t>
    <phoneticPr fontId="13"/>
  </si>
  <si>
    <t>63b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</si>
</sst>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¥&quot;#,##0;&quot;¥&quot;\-#,##0"/>
    <numFmt numFmtId="42" formatCode="_ &quot;¥&quot;* #,##0_ ;_ &quot;¥&quot;* \-#,##0_ ;_ &quot;¥&quot;* &quot;-&quot;_ ;_ @_ "/>
    <numFmt numFmtId="176" formatCode="&quot;平成&quot;##&quot;年度&quot;"/>
    <numFmt numFmtId="177" formatCode="##&quot;年度&quot;"/>
    <numFmt numFmtId="178" formatCode="##&quot;月&quot;"/>
    <numFmt numFmtId="179" formatCode="#,##0;&quot;△ &quot;#,##0"/>
    <numFmt numFmtId="180" formatCode="\\#,##0;&quot;\-&quot;#,##0"/>
    <numFmt numFmtId="181" formatCode="##&quot;年3月31日現在&quot;"/>
    <numFmt numFmtId="182" formatCode="##&quot;筆&quot;"/>
    <numFmt numFmtId="183" formatCode="##.##&quot;㎡&quot;"/>
    <numFmt numFmtId="184" formatCode="##&quot;棟&quot;"/>
    <numFmt numFmtId="185" formatCode="##&quot;点&quot;"/>
    <numFmt numFmtId="186" formatCode="##&quot;台&quot;"/>
    <numFmt numFmtId="187" formatCode="##&quot;冊&quot;"/>
    <numFmt numFmtId="188" formatCode="##&quot;日&quot;"/>
    <numFmt numFmtId="189" formatCode="&quot;宗教法人 &quot;@"/>
    <numFmt numFmtId="190" formatCode="##&quot;年    月    日&quot;"/>
    <numFmt numFmtId="191" formatCode="0_);[Red]\(0\)"/>
    <numFmt numFmtId="192" formatCode="@&quot;月&quot;"/>
    <numFmt numFmtId="193" formatCode="@&quot;日&quot;"/>
    <numFmt numFmtId="194" formatCode="&quot;あと　&quot;&quot;¥&quot;#,##0;&quot;¥&quot;\-#,##0"/>
    <numFmt numFmtId="195" formatCode="0_ "/>
  </numFmts>
  <fonts count="31" x14ac:knownFonts="1"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20"/>
      <color indexed="12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36"/>
      <name val="ＭＳ Ｐゴシック"/>
      <family val="3"/>
      <charset val="128"/>
    </font>
    <font>
      <b/>
      <sz val="3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36"/>
      <color indexed="18"/>
      <name val="ＭＳ Ｐゴシック"/>
      <family val="3"/>
      <charset val="128"/>
    </font>
    <font>
      <sz val="2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color indexed="1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8"/>
      <color theme="0"/>
      <name val="ＭＳ Ｐゴシック"/>
      <family val="3"/>
      <charset val="128"/>
    </font>
    <font>
      <u/>
      <sz val="8"/>
      <color indexed="12"/>
      <name val="ＭＳ Ｐゴシック"/>
      <family val="3"/>
      <charset val="128"/>
    </font>
    <font>
      <sz val="8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FEFEF"/>
        <bgColor indexed="23"/>
      </patternFill>
    </fill>
    <fill>
      <patternFill patternType="solid">
        <fgColor rgb="FFEFEFE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4">
    <border>
      <left/>
      <right/>
      <top/>
      <bottom/>
      <diagonal/>
    </border>
    <border>
      <left/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medium">
        <color indexed="8"/>
      </bottom>
      <diagonal/>
    </border>
    <border>
      <left/>
      <right style="thin">
        <color indexed="8"/>
      </right>
      <top style="double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 style="double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ck">
        <color indexed="8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ck">
        <color indexed="64"/>
      </left>
      <right/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64"/>
      </right>
      <top/>
      <bottom style="thick">
        <color indexed="8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double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thick">
        <color indexed="8"/>
      </bottom>
      <diagonal/>
    </border>
    <border>
      <left/>
      <right style="medium">
        <color indexed="8"/>
      </right>
      <top style="double">
        <color indexed="8"/>
      </top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ck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ck">
        <color indexed="8"/>
      </bottom>
      <diagonal/>
    </border>
    <border>
      <left style="double">
        <color indexed="8"/>
      </left>
      <right style="thick">
        <color indexed="8"/>
      </right>
      <top style="double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ck">
        <color indexed="8"/>
      </bottom>
      <diagonal/>
    </border>
    <border>
      <left style="dotted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ck">
        <color indexed="8"/>
      </left>
      <right style="dotted">
        <color indexed="8"/>
      </right>
      <top style="thin">
        <color indexed="8"/>
      </top>
      <bottom style="medium">
        <color indexed="8"/>
      </bottom>
      <diagonal/>
    </border>
    <border>
      <left style="dotted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 style="dotted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dotted">
        <color indexed="8"/>
      </right>
      <top style="medium">
        <color indexed="8"/>
      </top>
      <bottom style="double">
        <color indexed="8"/>
      </bottom>
      <diagonal/>
    </border>
    <border>
      <left style="dotted">
        <color indexed="8"/>
      </left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auto="1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/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/>
      <right/>
      <top style="thick">
        <color indexed="8"/>
      </top>
      <bottom/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0">
    <xf numFmtId="0" fontId="0" fillId="0" borderId="0" xfId="0"/>
    <xf numFmtId="0" fontId="5" fillId="0" borderId="0" xfId="1" applyNumberFormat="1" applyFont="1" applyFill="1" applyBorder="1" applyAlignment="1" applyProtection="1">
      <alignment horizontal="center" vertical="center"/>
    </xf>
    <xf numFmtId="179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9" fontId="2" fillId="2" borderId="4" xfId="0" applyNumberFormat="1" applyFont="1" applyFill="1" applyBorder="1"/>
    <xf numFmtId="179" fontId="2" fillId="2" borderId="5" xfId="0" applyNumberFormat="1" applyFont="1" applyFill="1" applyBorder="1"/>
    <xf numFmtId="0" fontId="2" fillId="0" borderId="6" xfId="0" applyFont="1" applyBorder="1"/>
    <xf numFmtId="179" fontId="7" fillId="0" borderId="8" xfId="0" applyNumberFormat="1" applyFont="1" applyBorder="1" applyProtection="1">
      <protection locked="0"/>
    </xf>
    <xf numFmtId="179" fontId="7" fillId="0" borderId="9" xfId="0" applyNumberFormat="1" applyFont="1" applyBorder="1" applyProtection="1">
      <protection locked="0"/>
    </xf>
    <xf numFmtId="179" fontId="2" fillId="0" borderId="10" xfId="0" applyNumberFormat="1" applyFont="1" applyBorder="1"/>
    <xf numFmtId="0" fontId="2" fillId="0" borderId="11" xfId="0" applyFont="1" applyBorder="1" applyProtection="1">
      <protection locked="0"/>
    </xf>
    <xf numFmtId="179" fontId="7" fillId="0" borderId="13" xfId="0" applyNumberFormat="1" applyFont="1" applyBorder="1" applyProtection="1">
      <protection locked="0"/>
    </xf>
    <xf numFmtId="179" fontId="7" fillId="0" borderId="14" xfId="0" applyNumberFormat="1" applyFont="1" applyBorder="1" applyProtection="1">
      <protection locked="0"/>
    </xf>
    <xf numFmtId="179" fontId="2" fillId="0" borderId="15" xfId="0" applyNumberFormat="1" applyFont="1" applyBorder="1"/>
    <xf numFmtId="0" fontId="2" fillId="0" borderId="16" xfId="0" applyFont="1" applyBorder="1" applyProtection="1">
      <protection locked="0"/>
    </xf>
    <xf numFmtId="179" fontId="7" fillId="0" borderId="17" xfId="0" applyNumberFormat="1" applyFont="1" applyBorder="1"/>
    <xf numFmtId="179" fontId="7" fillId="0" borderId="18" xfId="0" applyNumberFormat="1" applyFont="1" applyBorder="1"/>
    <xf numFmtId="179" fontId="2" fillId="0" borderId="18" xfId="0" applyNumberFormat="1" applyFont="1" applyBorder="1"/>
    <xf numFmtId="0" fontId="2" fillId="0" borderId="19" xfId="0" applyFont="1" applyBorder="1" applyProtection="1">
      <protection locked="0"/>
    </xf>
    <xf numFmtId="179" fontId="7" fillId="0" borderId="8" xfId="0" applyNumberFormat="1" applyFont="1" applyBorder="1"/>
    <xf numFmtId="179" fontId="7" fillId="0" borderId="9" xfId="0" applyNumberFormat="1" applyFont="1" applyBorder="1"/>
    <xf numFmtId="179" fontId="2" fillId="0" borderId="8" xfId="0" applyNumberFormat="1" applyFont="1" applyBorder="1" applyProtection="1">
      <protection locked="0"/>
    </xf>
    <xf numFmtId="179" fontId="2" fillId="0" borderId="9" xfId="0" applyNumberFormat="1" applyFont="1" applyBorder="1" applyProtection="1">
      <protection locked="0"/>
    </xf>
    <xf numFmtId="179" fontId="2" fillId="0" borderId="13" xfId="0" applyNumberFormat="1" applyFont="1" applyBorder="1" applyProtection="1">
      <protection locked="0"/>
    </xf>
    <xf numFmtId="179" fontId="2" fillId="0" borderId="14" xfId="0" applyNumberFormat="1" applyFont="1" applyBorder="1" applyProtection="1">
      <protection locked="0"/>
    </xf>
    <xf numFmtId="179" fontId="2" fillId="0" borderId="10" xfId="0" applyNumberFormat="1" applyFont="1" applyBorder="1" applyProtection="1">
      <protection locked="0"/>
    </xf>
    <xf numFmtId="179" fontId="7" fillId="0" borderId="20" xfId="0" applyNumberFormat="1" applyFont="1" applyBorder="1"/>
    <xf numFmtId="179" fontId="7" fillId="0" borderId="21" xfId="0" applyNumberFormat="1" applyFont="1" applyBorder="1"/>
    <xf numFmtId="179" fontId="2" fillId="0" borderId="21" xfId="0" applyNumberFormat="1" applyFont="1" applyBorder="1"/>
    <xf numFmtId="0" fontId="2" fillId="0" borderId="22" xfId="0" applyFont="1" applyBorder="1" applyProtection="1">
      <protection locked="0"/>
    </xf>
    <xf numFmtId="0" fontId="8" fillId="0" borderId="23" xfId="0" applyFont="1" applyBorder="1" applyAlignment="1">
      <alignment horizontal="left"/>
    </xf>
    <xf numFmtId="0" fontId="0" fillId="0" borderId="0" xfId="0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Protection="1">
      <protection locked="0"/>
    </xf>
    <xf numFmtId="179" fontId="0" fillId="0" borderId="0" xfId="0" applyNumberForma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79" fontId="2" fillId="0" borderId="24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79" fontId="2" fillId="2" borderId="4" xfId="0" applyNumberFormat="1" applyFont="1" applyFill="1" applyBorder="1" applyProtection="1">
      <protection locked="0"/>
    </xf>
    <xf numFmtId="179" fontId="2" fillId="2" borderId="5" xfId="0" applyNumberFormat="1" applyFont="1" applyFill="1" applyBorder="1" applyProtection="1">
      <protection locked="0"/>
    </xf>
    <xf numFmtId="179" fontId="2" fillId="2" borderId="25" xfId="0" applyNumberFormat="1" applyFont="1" applyFill="1" applyBorder="1" applyProtection="1">
      <protection locked="0"/>
    </xf>
    <xf numFmtId="0" fontId="2" fillId="0" borderId="6" xfId="0" applyFont="1" applyBorder="1" applyProtection="1">
      <protection locked="0"/>
    </xf>
    <xf numFmtId="179" fontId="7" fillId="0" borderId="0" xfId="0" applyNumberFormat="1" applyFont="1"/>
    <xf numFmtId="179" fontId="7" fillId="0" borderId="13" xfId="0" applyNumberFormat="1" applyFont="1" applyBorder="1"/>
    <xf numFmtId="179" fontId="7" fillId="0" borderId="26" xfId="0" applyNumberFormat="1" applyFont="1" applyBorder="1" applyProtection="1">
      <protection locked="0"/>
    </xf>
    <xf numFmtId="179" fontId="2" fillId="0" borderId="26" xfId="0" applyNumberFormat="1" applyFont="1" applyBorder="1" applyProtection="1">
      <protection locked="0"/>
    </xf>
    <xf numFmtId="179" fontId="7" fillId="0" borderId="18" xfId="0" applyNumberFormat="1" applyFont="1" applyBorder="1" applyProtection="1">
      <protection locked="0"/>
    </xf>
    <xf numFmtId="179" fontId="2" fillId="0" borderId="18" xfId="0" applyNumberFormat="1" applyFont="1" applyBorder="1" applyProtection="1">
      <protection locked="0"/>
    </xf>
    <xf numFmtId="179" fontId="2" fillId="2" borderId="25" xfId="0" applyNumberFormat="1" applyFont="1" applyFill="1" applyBorder="1"/>
    <xf numFmtId="179" fontId="2" fillId="0" borderId="8" xfId="0" applyNumberFormat="1" applyFont="1" applyBorder="1"/>
    <xf numFmtId="179" fontId="7" fillId="0" borderId="21" xfId="0" applyNumberFormat="1" applyFont="1" applyBorder="1" applyProtection="1">
      <protection locked="0"/>
    </xf>
    <xf numFmtId="179" fontId="2" fillId="0" borderId="21" xfId="0" applyNumberFormat="1" applyFont="1" applyBorder="1" applyProtection="1">
      <protection locked="0"/>
    </xf>
    <xf numFmtId="0" fontId="1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179" fontId="2" fillId="2" borderId="27" xfId="0" applyNumberFormat="1" applyFont="1" applyFill="1" applyBorder="1"/>
    <xf numFmtId="0" fontId="0" fillId="0" borderId="6" xfId="0" applyBorder="1"/>
    <xf numFmtId="179" fontId="7" fillId="0" borderId="29" xfId="0" applyNumberFormat="1" applyFont="1" applyBorder="1"/>
    <xf numFmtId="0" fontId="0" fillId="0" borderId="11" xfId="0" applyBorder="1"/>
    <xf numFmtId="179" fontId="7" fillId="0" borderId="14" xfId="0" applyNumberFormat="1" applyFont="1" applyBorder="1"/>
    <xf numFmtId="0" fontId="0" fillId="0" borderId="30" xfId="0" applyBorder="1"/>
    <xf numFmtId="0" fontId="0" fillId="0" borderId="19" xfId="0" applyBorder="1"/>
    <xf numFmtId="179" fontId="2" fillId="0" borderId="29" xfId="0" applyNumberFormat="1" applyFont="1" applyBorder="1"/>
    <xf numFmtId="179" fontId="2" fillId="0" borderId="9" xfId="0" applyNumberFormat="1" applyFont="1" applyBorder="1"/>
    <xf numFmtId="179" fontId="2" fillId="0" borderId="13" xfId="0" applyNumberFormat="1" applyFont="1" applyBorder="1"/>
    <xf numFmtId="179" fontId="2" fillId="0" borderId="14" xfId="0" applyNumberFormat="1" applyFont="1" applyBorder="1"/>
    <xf numFmtId="0" fontId="0" fillId="0" borderId="11" xfId="0" applyBorder="1" applyProtection="1">
      <protection locked="0"/>
    </xf>
    <xf numFmtId="179" fontId="2" fillId="2" borderId="9" xfId="0" applyNumberFormat="1" applyFont="1" applyFill="1" applyBorder="1"/>
    <xf numFmtId="179" fontId="2" fillId="2" borderId="31" xfId="0" applyNumberFormat="1" applyFont="1" applyFill="1" applyBorder="1"/>
    <xf numFmtId="179" fontId="7" fillId="2" borderId="26" xfId="0" applyNumberFormat="1" applyFont="1" applyFill="1" applyBorder="1"/>
    <xf numFmtId="179" fontId="7" fillId="0" borderId="26" xfId="0" applyNumberFormat="1" applyFont="1" applyBorder="1"/>
    <xf numFmtId="179" fontId="7" fillId="0" borderId="32" xfId="0" applyNumberFormat="1" applyFont="1" applyBorder="1"/>
    <xf numFmtId="179" fontId="7" fillId="0" borderId="33" xfId="0" applyNumberFormat="1" applyFont="1" applyBorder="1"/>
    <xf numFmtId="0" fontId="0" fillId="0" borderId="22" xfId="0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81" fontId="2" fillId="0" borderId="0" xfId="0" applyNumberFormat="1" applyFont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82" fontId="2" fillId="0" borderId="35" xfId="0" applyNumberFormat="1" applyFont="1" applyBorder="1" applyAlignment="1" applyProtection="1">
      <alignment horizontal="right" vertical="center"/>
      <protection locked="0"/>
    </xf>
    <xf numFmtId="183" fontId="2" fillId="0" borderId="36" xfId="0" applyNumberFormat="1" applyFont="1" applyBorder="1" applyAlignment="1" applyProtection="1">
      <alignment horizontal="right" vertical="center"/>
      <protection locked="0"/>
    </xf>
    <xf numFmtId="179" fontId="2" fillId="0" borderId="5" xfId="0" applyNumberFormat="1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84" fontId="2" fillId="0" borderId="37" xfId="0" applyNumberFormat="1" applyFont="1" applyBorder="1" applyAlignment="1" applyProtection="1">
      <alignment horizontal="right" vertical="center"/>
      <protection locked="0"/>
    </xf>
    <xf numFmtId="183" fontId="2" fillId="0" borderId="38" xfId="0" applyNumberFormat="1" applyFont="1" applyBorder="1" applyAlignment="1" applyProtection="1">
      <alignment horizontal="right" vertical="center"/>
      <protection locked="0"/>
    </xf>
    <xf numFmtId="179" fontId="2" fillId="0" borderId="9" xfId="0" applyNumberFormat="1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37" xfId="0" applyFont="1" applyBorder="1" applyAlignment="1" applyProtection="1">
      <alignment horizontal="right" vertical="center"/>
      <protection locked="0"/>
    </xf>
    <xf numFmtId="179" fontId="2" fillId="0" borderId="39" xfId="0" applyNumberFormat="1" applyFont="1" applyBorder="1" applyAlignment="1" applyProtection="1">
      <alignment vertical="center"/>
      <protection locked="0"/>
    </xf>
    <xf numFmtId="0" fontId="2" fillId="0" borderId="40" xfId="0" applyFont="1" applyBorder="1" applyAlignment="1" applyProtection="1">
      <alignment vertical="center" wrapText="1"/>
      <protection locked="0"/>
    </xf>
    <xf numFmtId="179" fontId="2" fillId="0" borderId="14" xfId="0" applyNumberFormat="1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179" fontId="2" fillId="0" borderId="41" xfId="0" applyNumberFormat="1" applyFont="1" applyBorder="1" applyAlignment="1" applyProtection="1">
      <alignment vertical="center"/>
      <protection locked="0"/>
    </xf>
    <xf numFmtId="0" fontId="2" fillId="0" borderId="42" xfId="0" applyFont="1" applyBorder="1" applyAlignment="1" applyProtection="1">
      <alignment vertical="center" wrapText="1"/>
      <protection locked="0"/>
    </xf>
    <xf numFmtId="0" fontId="2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9" xfId="0" applyBorder="1" applyProtection="1">
      <protection locked="0"/>
    </xf>
    <xf numFmtId="0" fontId="0" fillId="0" borderId="43" xfId="0" applyBorder="1"/>
    <xf numFmtId="0" fontId="0" fillId="0" borderId="5" xfId="0" applyBorder="1" applyProtection="1">
      <protection locked="0"/>
    </xf>
    <xf numFmtId="0" fontId="0" fillId="0" borderId="0" xfId="0" applyAlignment="1">
      <alignment horizontal="center"/>
    </xf>
    <xf numFmtId="0" fontId="15" fillId="5" borderId="58" xfId="0" applyFont="1" applyFill="1" applyBorder="1" applyAlignment="1">
      <alignment horizontal="center" wrapText="1"/>
    </xf>
    <xf numFmtId="0" fontId="0" fillId="0" borderId="9" xfId="0" applyBorder="1" applyAlignment="1" applyProtection="1">
      <alignment horizontal="center"/>
      <protection locked="0"/>
    </xf>
    <xf numFmtId="179" fontId="0" fillId="0" borderId="9" xfId="0" applyNumberFormat="1" applyBorder="1" applyProtection="1">
      <protection locked="0"/>
    </xf>
    <xf numFmtId="179" fontId="0" fillId="0" borderId="68" xfId="0" applyNumberFormat="1" applyBorder="1"/>
    <xf numFmtId="179" fontId="0" fillId="0" borderId="5" xfId="0" applyNumberFormat="1" applyBorder="1"/>
    <xf numFmtId="179" fontId="14" fillId="2" borderId="69" xfId="0" applyNumberFormat="1" applyFont="1" applyFill="1" applyBorder="1"/>
    <xf numFmtId="179" fontId="0" fillId="8" borderId="70" xfId="0" applyNumberFormat="1" applyFill="1" applyBorder="1"/>
    <xf numFmtId="179" fontId="0" fillId="8" borderId="21" xfId="0" applyNumberFormat="1" applyFill="1" applyBorder="1"/>
    <xf numFmtId="179" fontId="14" fillId="9" borderId="71" xfId="0" applyNumberFormat="1" applyFont="1" applyFill="1" applyBorder="1"/>
    <xf numFmtId="0" fontId="0" fillId="0" borderId="28" xfId="0" applyBorder="1"/>
    <xf numFmtId="177" fontId="9" fillId="0" borderId="0" xfId="0" applyNumberFormat="1" applyFont="1" applyAlignment="1">
      <alignment horizontal="left" vertical="center"/>
    </xf>
    <xf numFmtId="177" fontId="9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179" fontId="0" fillId="0" borderId="9" xfId="0" applyNumberFormat="1" applyBorder="1" applyAlignment="1" applyProtection="1">
      <alignment vertical="center" shrinkToFit="1"/>
      <protection locked="0"/>
    </xf>
    <xf numFmtId="179" fontId="2" fillId="0" borderId="26" xfId="0" applyNumberFormat="1" applyFont="1" applyBorder="1"/>
    <xf numFmtId="0" fontId="0" fillId="0" borderId="16" xfId="0" applyBorder="1"/>
    <xf numFmtId="49" fontId="12" fillId="0" borderId="0" xfId="0" applyNumberFormat="1" applyFont="1" applyAlignment="1">
      <alignment horizontal="center" shrinkToFit="1"/>
    </xf>
    <xf numFmtId="49" fontId="0" fillId="0" borderId="2" xfId="0" applyNumberFormat="1" applyBorder="1" applyAlignment="1">
      <alignment horizontal="center" vertical="center" shrinkToFit="1"/>
    </xf>
    <xf numFmtId="49" fontId="0" fillId="0" borderId="43" xfId="0" applyNumberFormat="1" applyBorder="1" applyAlignment="1">
      <alignment horizontal="center" shrinkToFit="1"/>
    </xf>
    <xf numFmtId="49" fontId="0" fillId="0" borderId="9" xfId="0" applyNumberFormat="1" applyBorder="1" applyAlignment="1" applyProtection="1">
      <alignment shrinkToFit="1"/>
      <protection locked="0"/>
    </xf>
    <xf numFmtId="49" fontId="0" fillId="0" borderId="0" xfId="0" applyNumberFormat="1" applyAlignment="1">
      <alignment shrinkToFit="1"/>
    </xf>
    <xf numFmtId="49" fontId="0" fillId="0" borderId="5" xfId="0" applyNumberFormat="1" applyBorder="1" applyAlignment="1" applyProtection="1">
      <alignment shrinkToFit="1"/>
      <protection locked="0"/>
    </xf>
    <xf numFmtId="0" fontId="12" fillId="0" borderId="0" xfId="0" applyFont="1"/>
    <xf numFmtId="0" fontId="18" fillId="0" borderId="0" xfId="0" applyFont="1" applyAlignment="1">
      <alignment horizontal="center" vertical="center"/>
    </xf>
    <xf numFmtId="0" fontId="2" fillId="0" borderId="24" xfId="0" applyFont="1" applyBorder="1" applyAlignment="1" applyProtection="1">
      <alignment horizontal="center" vertical="center"/>
      <protection locked="0"/>
    </xf>
    <xf numFmtId="0" fontId="1" fillId="0" borderId="0" xfId="0" applyFont="1"/>
    <xf numFmtId="49" fontId="8" fillId="0" borderId="0" xfId="0" applyNumberFormat="1" applyFont="1" applyProtection="1">
      <protection locked="0"/>
    </xf>
    <xf numFmtId="190" fontId="8" fillId="0" borderId="0" xfId="0" applyNumberFormat="1" applyFont="1" applyAlignment="1" applyProtection="1">
      <alignment horizontal="right" indent="1"/>
      <protection locked="0"/>
    </xf>
    <xf numFmtId="189" fontId="20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 indent="5"/>
      <protection locked="0"/>
    </xf>
    <xf numFmtId="0" fontId="0" fillId="0" borderId="72" xfId="0" applyBorder="1"/>
    <xf numFmtId="0" fontId="0" fillId="0" borderId="73" xfId="0" applyBorder="1" applyAlignment="1">
      <alignment horizontal="center"/>
    </xf>
    <xf numFmtId="0" fontId="0" fillId="0" borderId="39" xfId="0" applyBorder="1" applyProtection="1">
      <protection locked="0"/>
    </xf>
    <xf numFmtId="49" fontId="0" fillId="0" borderId="39" xfId="0" applyNumberFormat="1" applyBorder="1" applyAlignment="1" applyProtection="1">
      <alignment shrinkToFit="1"/>
      <protection locked="0"/>
    </xf>
    <xf numFmtId="49" fontId="0" fillId="0" borderId="75" xfId="0" applyNumberFormat="1" applyBorder="1" applyAlignment="1">
      <alignment horizontal="center" shrinkToFit="1"/>
    </xf>
    <xf numFmtId="0" fontId="0" fillId="0" borderId="0" xfId="0" applyAlignment="1">
      <alignment horizontal="left"/>
    </xf>
    <xf numFmtId="0" fontId="0" fillId="0" borderId="76" xfId="0" applyBorder="1"/>
    <xf numFmtId="0" fontId="8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78" xfId="0" applyBorder="1"/>
    <xf numFmtId="0" fontId="0" fillId="0" borderId="79" xfId="0" applyBorder="1"/>
    <xf numFmtId="0" fontId="0" fillId="0" borderId="81" xfId="0" applyBorder="1"/>
    <xf numFmtId="0" fontId="0" fillId="0" borderId="99" xfId="0" applyBorder="1"/>
    <xf numFmtId="0" fontId="0" fillId="0" borderId="82" xfId="0" applyBorder="1"/>
    <xf numFmtId="0" fontId="1" fillId="0" borderId="0" xfId="0" applyFont="1" applyAlignment="1" applyProtection="1">
      <alignment horizontal="center" shrinkToFit="1"/>
      <protection locked="0"/>
    </xf>
    <xf numFmtId="0" fontId="0" fillId="0" borderId="80" xfId="0" applyBorder="1"/>
    <xf numFmtId="0" fontId="24" fillId="0" borderId="0" xfId="0" applyFont="1" applyAlignment="1">
      <alignment horizontal="center"/>
    </xf>
    <xf numFmtId="0" fontId="16" fillId="0" borderId="99" xfId="0" applyFont="1" applyBorder="1"/>
    <xf numFmtId="0" fontId="16" fillId="0" borderId="76" xfId="0" applyFont="1" applyBorder="1"/>
    <xf numFmtId="0" fontId="16" fillId="0" borderId="99" xfId="0" applyFont="1" applyBorder="1" applyAlignment="1" applyProtection="1">
      <alignment horizontal="center" shrinkToFit="1"/>
      <protection locked="0"/>
    </xf>
    <xf numFmtId="0" fontId="16" fillId="0" borderId="0" xfId="0" applyFont="1"/>
    <xf numFmtId="0" fontId="16" fillId="0" borderId="0" xfId="0" applyFont="1" applyAlignment="1">
      <alignment horizontal="center" shrinkToFit="1"/>
    </xf>
    <xf numFmtId="0" fontId="21" fillId="0" borderId="0" xfId="0" applyFont="1" applyAlignment="1">
      <alignment justifyLastLine="1"/>
    </xf>
    <xf numFmtId="0" fontId="22" fillId="0" borderId="0" xfId="0" applyFont="1" applyAlignment="1">
      <alignment vertical="top"/>
    </xf>
    <xf numFmtId="42" fontId="12" fillId="0" borderId="0" xfId="0" applyNumberFormat="1" applyFont="1" applyAlignment="1">
      <alignment horizontal="center"/>
    </xf>
    <xf numFmtId="42" fontId="0" fillId="0" borderId="2" xfId="0" applyNumberFormat="1" applyBorder="1" applyAlignment="1">
      <alignment horizontal="center" vertical="center"/>
    </xf>
    <xf numFmtId="42" fontId="0" fillId="0" borderId="43" xfId="0" applyNumberFormat="1" applyBorder="1" applyAlignment="1">
      <alignment horizontal="center"/>
    </xf>
    <xf numFmtId="42" fontId="0" fillId="0" borderId="5" xfId="0" applyNumberFormat="1" applyBorder="1" applyProtection="1">
      <protection locked="0"/>
    </xf>
    <xf numFmtId="42" fontId="0" fillId="0" borderId="9" xfId="0" applyNumberFormat="1" applyBorder="1" applyProtection="1">
      <protection locked="0"/>
    </xf>
    <xf numFmtId="42" fontId="0" fillId="0" borderId="39" xfId="0" applyNumberFormat="1" applyBorder="1" applyProtection="1">
      <protection locked="0"/>
    </xf>
    <xf numFmtId="42" fontId="0" fillId="0" borderId="0" xfId="0" applyNumberFormat="1"/>
    <xf numFmtId="0" fontId="11" fillId="0" borderId="0" xfId="0" applyFont="1" applyAlignment="1" applyProtection="1">
      <alignment horizontal="right"/>
      <protection locked="0"/>
    </xf>
    <xf numFmtId="181" fontId="11" fillId="0" borderId="0" xfId="0" applyNumberFormat="1" applyFont="1" applyAlignment="1" applyProtection="1">
      <alignment shrinkToFit="1"/>
      <protection locked="0"/>
    </xf>
    <xf numFmtId="0" fontId="0" fillId="0" borderId="39" xfId="0" applyBorder="1" applyAlignment="1" applyProtection="1">
      <alignment horizontal="center"/>
      <protection locked="0"/>
    </xf>
    <xf numFmtId="179" fontId="0" fillId="0" borderId="39" xfId="0" applyNumberFormat="1" applyBorder="1" applyProtection="1">
      <protection locked="0"/>
    </xf>
    <xf numFmtId="179" fontId="0" fillId="0" borderId="4" xfId="0" applyNumberFormat="1" applyBorder="1"/>
    <xf numFmtId="0" fontId="11" fillId="7" borderId="2" xfId="0" applyFont="1" applyFill="1" applyBorder="1" applyAlignment="1">
      <alignment horizontal="center" vertical="center" shrinkToFit="1"/>
    </xf>
    <xf numFmtId="0" fontId="11" fillId="6" borderId="2" xfId="0" applyFont="1" applyFill="1" applyBorder="1" applyAlignment="1">
      <alignment horizontal="center" vertical="center" shrinkToFit="1"/>
    </xf>
    <xf numFmtId="0" fontId="0" fillId="0" borderId="107" xfId="0" applyBorder="1" applyAlignment="1">
      <alignment horizontal="center"/>
    </xf>
    <xf numFmtId="0" fontId="0" fillId="0" borderId="108" xfId="0" applyBorder="1" applyAlignment="1">
      <alignment horizontal="center"/>
    </xf>
    <xf numFmtId="0" fontId="0" fillId="0" borderId="108" xfId="0" applyBorder="1" applyAlignment="1">
      <alignment horizontal="center" shrinkToFit="1"/>
    </xf>
    <xf numFmtId="5" fontId="0" fillId="0" borderId="108" xfId="0" applyNumberFormat="1" applyBorder="1" applyAlignment="1">
      <alignment horizontal="center"/>
    </xf>
    <xf numFmtId="5" fontId="0" fillId="0" borderId="109" xfId="0" applyNumberFormat="1" applyBorder="1" applyAlignment="1">
      <alignment horizontal="center"/>
    </xf>
    <xf numFmtId="0" fontId="0" fillId="0" borderId="110" xfId="0" applyBorder="1" applyAlignment="1">
      <alignment horizontal="center"/>
    </xf>
    <xf numFmtId="42" fontId="0" fillId="0" borderId="114" xfId="0" applyNumberFormat="1" applyBorder="1"/>
    <xf numFmtId="191" fontId="0" fillId="0" borderId="115" xfId="0" applyNumberFormat="1" applyBorder="1" applyProtection="1">
      <protection locked="0"/>
    </xf>
    <xf numFmtId="191" fontId="0" fillId="0" borderId="116" xfId="0" applyNumberFormat="1" applyBorder="1" applyProtection="1">
      <protection locked="0"/>
    </xf>
    <xf numFmtId="0" fontId="0" fillId="0" borderId="116" xfId="0" applyBorder="1" applyAlignment="1" applyProtection="1">
      <alignment shrinkToFit="1"/>
      <protection locked="0"/>
    </xf>
    <xf numFmtId="5" fontId="0" fillId="0" borderId="116" xfId="0" applyNumberFormat="1" applyBorder="1" applyProtection="1">
      <protection locked="0"/>
    </xf>
    <xf numFmtId="5" fontId="0" fillId="0" borderId="117" xfId="0" applyNumberFormat="1" applyBorder="1" applyProtection="1">
      <protection locked="0"/>
    </xf>
    <xf numFmtId="56" fontId="0" fillId="0" borderId="116" xfId="0" applyNumberFormat="1" applyBorder="1" applyAlignment="1" applyProtection="1">
      <alignment shrinkToFit="1"/>
      <protection locked="0"/>
    </xf>
    <xf numFmtId="192" fontId="0" fillId="0" borderId="0" xfId="0" applyNumberFormat="1" applyProtection="1">
      <protection locked="0"/>
    </xf>
    <xf numFmtId="193" fontId="0" fillId="0" borderId="0" xfId="0" applyNumberFormat="1" applyProtection="1">
      <protection locked="0"/>
    </xf>
    <xf numFmtId="0" fontId="0" fillId="0" borderId="0" xfId="0" applyAlignment="1" applyProtection="1">
      <alignment shrinkToFit="1"/>
      <protection locked="0"/>
    </xf>
    <xf numFmtId="5" fontId="0" fillId="0" borderId="0" xfId="0" applyNumberFormat="1" applyProtection="1">
      <protection locked="0"/>
    </xf>
    <xf numFmtId="194" fontId="0" fillId="0" borderId="0" xfId="0" applyNumberFormat="1"/>
    <xf numFmtId="0" fontId="0" fillId="12" borderId="119" xfId="0" applyFill="1" applyBorder="1" applyAlignment="1" applyProtection="1">
      <alignment shrinkToFit="1"/>
      <protection locked="0"/>
    </xf>
    <xf numFmtId="5" fontId="0" fillId="12" borderId="119" xfId="0" applyNumberFormat="1" applyFill="1" applyBorder="1" applyProtection="1">
      <protection locked="0"/>
    </xf>
    <xf numFmtId="5" fontId="0" fillId="12" borderId="120" xfId="0" applyNumberFormat="1" applyFill="1" applyBorder="1" applyProtection="1">
      <protection locked="0"/>
    </xf>
    <xf numFmtId="42" fontId="0" fillId="12" borderId="121" xfId="0" applyNumberFormat="1" applyFill="1" applyBorder="1"/>
    <xf numFmtId="42" fontId="0" fillId="0" borderId="114" xfId="0" applyNumberFormat="1" applyBorder="1" applyProtection="1">
      <protection locked="0"/>
    </xf>
    <xf numFmtId="0" fontId="11" fillId="7" borderId="128" xfId="0" applyFont="1" applyFill="1" applyBorder="1" applyAlignment="1">
      <alignment horizontal="center" vertical="center" shrinkToFit="1"/>
    </xf>
    <xf numFmtId="0" fontId="11" fillId="6" borderId="127" xfId="0" applyFont="1" applyFill="1" applyBorder="1" applyAlignment="1">
      <alignment horizontal="center" vertical="center" shrinkToFit="1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0" fillId="13" borderId="59" xfId="0" applyFill="1" applyBorder="1" applyAlignment="1">
      <alignment horizontal="justify"/>
    </xf>
    <xf numFmtId="179" fontId="11" fillId="13" borderId="9" xfId="0" applyNumberFormat="1" applyFont="1" applyFill="1" applyBorder="1" applyAlignment="1" applyProtection="1">
      <alignment vertical="center" shrinkToFit="1"/>
      <protection locked="0"/>
    </xf>
    <xf numFmtId="179" fontId="11" fillId="13" borderId="9" xfId="0" applyNumberFormat="1" applyFont="1" applyFill="1" applyBorder="1" applyProtection="1">
      <protection locked="0"/>
    </xf>
    <xf numFmtId="0" fontId="0" fillId="13" borderId="9" xfId="0" applyFill="1" applyBorder="1"/>
    <xf numFmtId="0" fontId="0" fillId="13" borderId="39" xfId="0" applyFill="1" applyBorder="1"/>
    <xf numFmtId="178" fontId="0" fillId="14" borderId="44" xfId="0" applyNumberFormat="1" applyFill="1" applyBorder="1" applyProtection="1">
      <protection locked="0"/>
    </xf>
    <xf numFmtId="188" fontId="0" fillId="14" borderId="5" xfId="0" applyNumberFormat="1" applyFill="1" applyBorder="1" applyProtection="1">
      <protection locked="0"/>
    </xf>
    <xf numFmtId="5" fontId="0" fillId="14" borderId="112" xfId="0" applyNumberFormat="1" applyFill="1" applyBorder="1" applyAlignment="1">
      <alignment horizontal="center"/>
    </xf>
    <xf numFmtId="5" fontId="0" fillId="14" borderId="113" xfId="0" applyNumberFormat="1" applyFill="1" applyBorder="1" applyAlignment="1">
      <alignment horizontal="center"/>
    </xf>
    <xf numFmtId="176" fontId="20" fillId="0" borderId="0" xfId="0" quotePrefix="1" applyNumberFormat="1" applyFont="1" applyAlignment="1" applyProtection="1">
      <alignment horizontal="right"/>
      <protection locked="0"/>
    </xf>
    <xf numFmtId="0" fontId="20" fillId="0" borderId="0" xfId="0" applyFont="1"/>
    <xf numFmtId="0" fontId="0" fillId="0" borderId="86" xfId="0" applyBorder="1" applyAlignment="1">
      <alignment horizontal="center" vertical="center"/>
    </xf>
    <xf numFmtId="0" fontId="10" fillId="0" borderId="7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 indent="1"/>
    </xf>
    <xf numFmtId="0" fontId="10" fillId="0" borderId="15" xfId="0" applyFont="1" applyBorder="1" applyAlignment="1" applyProtection="1">
      <alignment horizontal="left" vertical="center" indent="1"/>
      <protection locked="0"/>
    </xf>
    <xf numFmtId="0" fontId="10" fillId="0" borderId="10" xfId="0" applyFont="1" applyBorder="1" applyAlignment="1" applyProtection="1">
      <alignment horizontal="left" vertical="center" indent="1"/>
      <protection locked="0"/>
    </xf>
    <xf numFmtId="0" fontId="10" fillId="0" borderId="13" xfId="0" applyFont="1" applyBorder="1" applyAlignment="1" applyProtection="1">
      <alignment horizontal="left" vertical="center" indent="1"/>
      <protection locked="0"/>
    </xf>
    <xf numFmtId="0" fontId="10" fillId="0" borderId="7" xfId="0" applyFont="1" applyBorder="1" applyAlignment="1" applyProtection="1">
      <alignment horizontal="left" vertical="center" indent="1"/>
      <protection locked="0"/>
    </xf>
    <xf numFmtId="0" fontId="10" fillId="0" borderId="12" xfId="0" applyFont="1" applyBorder="1" applyAlignment="1" applyProtection="1">
      <alignment horizontal="left" vertical="center" indent="1"/>
      <protection locked="0"/>
    </xf>
    <xf numFmtId="0" fontId="10" fillId="0" borderId="28" xfId="0" applyFont="1" applyBorder="1" applyAlignment="1">
      <alignment horizontal="left" vertical="center" indent="1"/>
    </xf>
    <xf numFmtId="0" fontId="10" fillId="0" borderId="7" xfId="0" applyFont="1" applyBorder="1" applyAlignment="1">
      <alignment horizontal="left" vertical="center" textRotation="255" indent="1"/>
    </xf>
    <xf numFmtId="0" fontId="10" fillId="0" borderId="15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left" vertical="center" indent="1"/>
    </xf>
    <xf numFmtId="195" fontId="0" fillId="0" borderId="45" xfId="0" applyNumberFormat="1" applyBorder="1" applyProtection="1">
      <protection locked="0"/>
    </xf>
    <xf numFmtId="195" fontId="0" fillId="0" borderId="74" xfId="0" applyNumberFormat="1" applyBorder="1" applyProtection="1">
      <protection locked="0"/>
    </xf>
    <xf numFmtId="195" fontId="0" fillId="0" borderId="9" xfId="0" applyNumberFormat="1" applyBorder="1" applyProtection="1">
      <protection locked="0"/>
    </xf>
    <xf numFmtId="195" fontId="0" fillId="0" borderId="39" xfId="0" applyNumberFormat="1" applyBorder="1" applyProtection="1">
      <protection locked="0"/>
    </xf>
    <xf numFmtId="195" fontId="0" fillId="0" borderId="44" xfId="0" applyNumberFormat="1" applyBorder="1" applyProtection="1">
      <protection locked="0"/>
    </xf>
    <xf numFmtId="195" fontId="0" fillId="0" borderId="5" xfId="0" applyNumberFormat="1" applyBorder="1" applyProtection="1">
      <protection locked="0"/>
    </xf>
    <xf numFmtId="191" fontId="0" fillId="12" borderId="118" xfId="0" applyNumberFormat="1" applyFill="1" applyBorder="1" applyProtection="1">
      <protection locked="0"/>
    </xf>
    <xf numFmtId="191" fontId="0" fillId="12" borderId="119" xfId="0" applyNumberFormat="1" applyFill="1" applyBorder="1" applyProtection="1">
      <protection locked="0"/>
    </xf>
    <xf numFmtId="191" fontId="0" fillId="0" borderId="107" xfId="0" applyNumberFormat="1" applyBorder="1" applyAlignment="1">
      <alignment horizontal="center"/>
    </xf>
    <xf numFmtId="191" fontId="0" fillId="0" borderId="108" xfId="0" applyNumberFormat="1" applyBorder="1" applyAlignment="1">
      <alignment horizontal="center"/>
    </xf>
    <xf numFmtId="0" fontId="0" fillId="0" borderId="129" xfId="0" applyBorder="1" applyAlignment="1">
      <alignment horizontal="center"/>
    </xf>
    <xf numFmtId="191" fontId="0" fillId="0" borderId="111" xfId="0" applyNumberFormat="1" applyBorder="1" applyProtection="1">
      <protection locked="0"/>
    </xf>
    <xf numFmtId="191" fontId="0" fillId="0" borderId="112" xfId="0" applyNumberFormat="1" applyBorder="1" applyProtection="1">
      <protection locked="0"/>
    </xf>
    <xf numFmtId="0" fontId="0" fillId="0" borderId="112" xfId="0" applyBorder="1" applyAlignment="1" applyProtection="1">
      <alignment shrinkToFit="1"/>
      <protection locked="0"/>
    </xf>
    <xf numFmtId="5" fontId="0" fillId="0" borderId="112" xfId="0" applyNumberFormat="1" applyBorder="1" applyAlignment="1" applyProtection="1">
      <alignment shrinkToFit="1"/>
      <protection locked="0"/>
    </xf>
    <xf numFmtId="0" fontId="0" fillId="0" borderId="130" xfId="0" applyBorder="1" applyAlignment="1" applyProtection="1">
      <alignment shrinkToFit="1"/>
      <protection locked="0"/>
    </xf>
    <xf numFmtId="5" fontId="0" fillId="0" borderId="116" xfId="0" applyNumberFormat="1" applyBorder="1" applyAlignment="1" applyProtection="1">
      <alignment shrinkToFit="1"/>
      <protection locked="0"/>
    </xf>
    <xf numFmtId="0" fontId="0" fillId="0" borderId="131" xfId="0" applyBorder="1" applyAlignment="1" applyProtection="1">
      <alignment shrinkToFit="1"/>
      <protection locked="0"/>
    </xf>
    <xf numFmtId="191" fontId="0" fillId="0" borderId="0" xfId="0" applyNumberFormat="1" applyProtection="1">
      <protection locked="0"/>
    </xf>
    <xf numFmtId="0" fontId="0" fillId="0" borderId="112" xfId="0" applyBorder="1" applyAlignment="1" applyProtection="1">
      <alignment horizontal="center" shrinkToFit="1"/>
      <protection locked="0"/>
    </xf>
    <xf numFmtId="0" fontId="0" fillId="8" borderId="98" xfId="0" applyFill="1" applyBorder="1" applyAlignment="1">
      <alignment horizontal="center"/>
    </xf>
    <xf numFmtId="191" fontId="0" fillId="0" borderId="0" xfId="0" applyNumberFormat="1" applyAlignment="1">
      <alignment horizontal="center"/>
    </xf>
    <xf numFmtId="195" fontId="0" fillId="0" borderId="0" xfId="0" applyNumberFormat="1" applyAlignment="1">
      <alignment horizontal="center"/>
    </xf>
    <xf numFmtId="179" fontId="0" fillId="0" borderId="133" xfId="0" applyNumberFormat="1" applyBorder="1"/>
    <xf numFmtId="179" fontId="0" fillId="0" borderId="8" xfId="0" applyNumberFormat="1" applyBorder="1"/>
    <xf numFmtId="179" fontId="0" fillId="0" borderId="9" xfId="0" applyNumberFormat="1" applyBorder="1"/>
    <xf numFmtId="179" fontId="14" fillId="2" borderId="134" xfId="0" applyNumberFormat="1" applyFont="1" applyFill="1" applyBorder="1"/>
    <xf numFmtId="179" fontId="0" fillId="0" borderId="141" xfId="0" applyNumberFormat="1" applyBorder="1"/>
    <xf numFmtId="179" fontId="0" fillId="0" borderId="142" xfId="0" applyNumberFormat="1" applyBorder="1"/>
    <xf numFmtId="179" fontId="0" fillId="0" borderId="34" xfId="0" applyNumberFormat="1" applyBorder="1"/>
    <xf numFmtId="179" fontId="14" fillId="2" borderId="143" xfId="0" applyNumberFormat="1" applyFont="1" applyFill="1" applyBorder="1"/>
    <xf numFmtId="179" fontId="0" fillId="0" borderId="150" xfId="0" applyNumberFormat="1" applyBorder="1"/>
    <xf numFmtId="179" fontId="0" fillId="0" borderId="151" xfId="0" applyNumberFormat="1" applyBorder="1"/>
    <xf numFmtId="179" fontId="0" fillId="0" borderId="152" xfId="0" applyNumberFormat="1" applyBorder="1"/>
    <xf numFmtId="179" fontId="14" fillId="2" borderId="153" xfId="0" applyNumberFormat="1" applyFont="1" applyFill="1" applyBorder="1"/>
    <xf numFmtId="179" fontId="14" fillId="0" borderId="154" xfId="0" applyNumberFormat="1" applyFont="1" applyBorder="1"/>
    <xf numFmtId="178" fontId="0" fillId="0" borderId="132" xfId="0" applyNumberFormat="1" applyBorder="1" applyProtection="1">
      <protection hidden="1"/>
    </xf>
    <xf numFmtId="178" fontId="0" fillId="0" borderId="138" xfId="0" applyNumberFormat="1" applyBorder="1" applyProtection="1">
      <protection hidden="1"/>
    </xf>
    <xf numFmtId="178" fontId="0" fillId="0" borderId="144" xfId="0" applyNumberFormat="1" applyBorder="1" applyProtection="1">
      <protection hidden="1"/>
    </xf>
    <xf numFmtId="178" fontId="0" fillId="0" borderId="147" xfId="0" applyNumberFormat="1" applyBorder="1" applyProtection="1">
      <protection hidden="1"/>
    </xf>
    <xf numFmtId="0" fontId="10" fillId="0" borderId="9" xfId="0" applyFont="1" applyBorder="1" applyAlignment="1" applyProtection="1">
      <alignment horizontal="left" vertical="center" indent="1"/>
      <protection locked="0"/>
    </xf>
    <xf numFmtId="0" fontId="10" fillId="0" borderId="14" xfId="0" applyFont="1" applyBorder="1" applyAlignment="1" applyProtection="1">
      <alignment horizontal="left" vertical="center" indent="1"/>
      <protection locked="0"/>
    </xf>
    <xf numFmtId="0" fontId="10" fillId="0" borderId="9" xfId="0" applyFont="1" applyBorder="1" applyAlignment="1">
      <alignment horizontal="left" vertical="center" indent="1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4" xfId="0" applyFont="1" applyBorder="1" applyAlignment="1" applyProtection="1">
      <alignment horizontal="center" vertical="center"/>
      <protection locked="0"/>
    </xf>
    <xf numFmtId="178" fontId="26" fillId="0" borderId="155" xfId="0" applyNumberFormat="1" applyFont="1" applyBorder="1" applyProtection="1">
      <protection hidden="1"/>
    </xf>
    <xf numFmtId="179" fontId="14" fillId="0" borderId="156" xfId="0" applyNumberFormat="1" applyFont="1" applyBorder="1"/>
    <xf numFmtId="0" fontId="0" fillId="0" borderId="7" xfId="0" applyBorder="1" applyAlignment="1">
      <alignment horizontal="left" vertical="center"/>
    </xf>
    <xf numFmtId="0" fontId="0" fillId="0" borderId="100" xfId="0" applyBorder="1" applyAlignment="1">
      <alignment vertical="center"/>
    </xf>
    <xf numFmtId="0" fontId="0" fillId="0" borderId="9" xfId="0" applyBorder="1" applyAlignment="1" applyProtection="1">
      <alignment vertical="center"/>
      <protection hidden="1"/>
    </xf>
    <xf numFmtId="0" fontId="0" fillId="0" borderId="101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3" borderId="24" xfId="0" applyFill="1" applyBorder="1" applyAlignment="1">
      <alignment horizontal="center" vertical="center"/>
    </xf>
    <xf numFmtId="178" fontId="0" fillId="3" borderId="46" xfId="0" applyNumberFormat="1" applyFill="1" applyBorder="1" applyAlignment="1">
      <alignment horizontal="center" vertical="center"/>
    </xf>
    <xf numFmtId="178" fontId="0" fillId="3" borderId="2" xfId="0" applyNumberFormat="1" applyFill="1" applyBorder="1" applyAlignment="1">
      <alignment horizontal="center" vertical="center"/>
    </xf>
    <xf numFmtId="178" fontId="0" fillId="3" borderId="24" xfId="0" applyNumberFormat="1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179" fontId="0" fillId="13" borderId="25" xfId="0" applyNumberFormat="1" applyFill="1" applyBorder="1" applyAlignment="1">
      <alignment vertical="center"/>
    </xf>
    <xf numFmtId="179" fontId="0" fillId="13" borderId="48" xfId="0" applyNumberFormat="1" applyFill="1" applyBorder="1" applyAlignment="1">
      <alignment vertical="center"/>
    </xf>
    <xf numFmtId="179" fontId="0" fillId="13" borderId="5" xfId="0" applyNumberFormat="1" applyFill="1" applyBorder="1" applyAlignment="1">
      <alignment vertical="center"/>
    </xf>
    <xf numFmtId="179" fontId="0" fillId="13" borderId="49" xfId="0" applyNumberFormat="1" applyFill="1" applyBorder="1" applyAlignment="1">
      <alignment vertical="center"/>
    </xf>
    <xf numFmtId="179" fontId="0" fillId="4" borderId="29" xfId="0" applyNumberFormat="1" applyFill="1" applyBorder="1" applyAlignment="1">
      <alignment vertical="center"/>
    </xf>
    <xf numFmtId="179" fontId="0" fillId="4" borderId="50" xfId="0" applyNumberFormat="1" applyFill="1" applyBorder="1" applyAlignment="1">
      <alignment vertical="center"/>
    </xf>
    <xf numFmtId="179" fontId="0" fillId="4" borderId="8" xfId="0" applyNumberFormat="1" applyFill="1" applyBorder="1" applyAlignment="1">
      <alignment vertical="center"/>
    </xf>
    <xf numFmtId="179" fontId="0" fillId="4" borderId="9" xfId="0" applyNumberFormat="1" applyFill="1" applyBorder="1" applyAlignment="1">
      <alignment vertical="center"/>
    </xf>
    <xf numFmtId="179" fontId="0" fillId="4" borderId="51" xfId="0" applyNumberFormat="1" applyFill="1" applyBorder="1" applyAlignment="1">
      <alignment vertical="center"/>
    </xf>
    <xf numFmtId="179" fontId="0" fillId="13" borderId="52" xfId="0" applyNumberFormat="1" applyFill="1" applyBorder="1" applyAlignment="1">
      <alignment vertical="center"/>
    </xf>
    <xf numFmtId="179" fontId="0" fillId="0" borderId="50" xfId="0" applyNumberFormat="1" applyBorder="1" applyAlignment="1">
      <alignment vertical="center"/>
    </xf>
    <xf numFmtId="179" fontId="0" fillId="0" borderId="8" xfId="0" applyNumberFormat="1" applyBorder="1" applyAlignment="1">
      <alignment vertical="center"/>
    </xf>
    <xf numFmtId="179" fontId="0" fillId="0" borderId="9" xfId="0" applyNumberFormat="1" applyBorder="1" applyAlignment="1">
      <alignment vertical="center"/>
    </xf>
    <xf numFmtId="179" fontId="0" fillId="0" borderId="51" xfId="0" applyNumberFormat="1" applyBorder="1" applyAlignment="1">
      <alignment vertical="center"/>
    </xf>
    <xf numFmtId="179" fontId="0" fillId="4" borderId="77" xfId="0" applyNumberFormat="1" applyFill="1" applyBorder="1" applyAlignment="1">
      <alignment vertical="center"/>
    </xf>
    <xf numFmtId="179" fontId="0" fillId="0" borderId="52" xfId="0" applyNumberFormat="1" applyBorder="1" applyAlignment="1">
      <alignment vertical="center"/>
    </xf>
    <xf numFmtId="179" fontId="0" fillId="0" borderId="53" xfId="0" applyNumberFormat="1" applyBorder="1" applyAlignment="1">
      <alignment vertical="center"/>
    </xf>
    <xf numFmtId="179" fontId="0" fillId="13" borderId="14" xfId="0" applyNumberFormat="1" applyFill="1" applyBorder="1" applyAlignment="1">
      <alignment vertical="center"/>
    </xf>
    <xf numFmtId="179" fontId="0" fillId="0" borderId="54" xfId="0" applyNumberFormat="1" applyBorder="1" applyAlignment="1">
      <alignment vertical="center"/>
    </xf>
    <xf numFmtId="179" fontId="0" fillId="5" borderId="55" xfId="0" applyNumberFormat="1" applyFill="1" applyBorder="1" applyAlignment="1">
      <alignment vertical="center"/>
    </xf>
    <xf numFmtId="179" fontId="0" fillId="5" borderId="56" xfId="0" applyNumberFormat="1" applyFill="1" applyBorder="1" applyAlignment="1">
      <alignment vertical="center"/>
    </xf>
    <xf numFmtId="179" fontId="0" fillId="5" borderId="18" xfId="0" applyNumberFormat="1" applyFill="1" applyBorder="1" applyAlignment="1">
      <alignment vertical="center"/>
    </xf>
    <xf numFmtId="179" fontId="0" fillId="5" borderId="57" xfId="0" applyNumberFormat="1" applyFill="1" applyBorder="1" applyAlignment="1">
      <alignment vertical="center"/>
    </xf>
    <xf numFmtId="179" fontId="0" fillId="0" borderId="29" xfId="0" applyNumberFormat="1" applyBorder="1" applyAlignment="1">
      <alignment vertical="center"/>
    </xf>
    <xf numFmtId="179" fontId="0" fillId="13" borderId="50" xfId="0" applyNumberFormat="1" applyFill="1" applyBorder="1" applyAlignment="1">
      <alignment vertical="center"/>
    </xf>
    <xf numFmtId="179" fontId="0" fillId="13" borderId="9" xfId="0" applyNumberFormat="1" applyFill="1" applyBorder="1" applyAlignment="1">
      <alignment vertical="center"/>
    </xf>
    <xf numFmtId="179" fontId="0" fillId="13" borderId="29" xfId="0" applyNumberFormat="1" applyFill="1" applyBorder="1" applyAlignment="1">
      <alignment vertical="center"/>
    </xf>
    <xf numFmtId="179" fontId="0" fillId="13" borderId="51" xfId="0" applyNumberFormat="1" applyFill="1" applyBorder="1" applyAlignment="1">
      <alignment vertical="center"/>
    </xf>
    <xf numFmtId="179" fontId="0" fillId="13" borderId="26" xfId="0" applyNumberFormat="1" applyFill="1" applyBorder="1" applyAlignment="1">
      <alignment vertical="center"/>
    </xf>
    <xf numFmtId="179" fontId="0" fillId="13" borderId="122" xfId="0" applyNumberFormat="1" applyFill="1" applyBorder="1" applyAlignment="1">
      <alignment vertical="center"/>
    </xf>
    <xf numFmtId="179" fontId="0" fillId="13" borderId="123" xfId="0" applyNumberFormat="1" applyFill="1" applyBorder="1" applyAlignment="1">
      <alignment vertical="center"/>
    </xf>
    <xf numFmtId="179" fontId="0" fillId="0" borderId="124" xfId="0" applyNumberFormat="1" applyBorder="1" applyAlignment="1">
      <alignment vertical="center"/>
    </xf>
    <xf numFmtId="179" fontId="0" fillId="5" borderId="21" xfId="0" applyNumberFormat="1" applyFill="1" applyBorder="1" applyAlignment="1">
      <alignment vertical="center"/>
    </xf>
    <xf numFmtId="179" fontId="0" fillId="5" borderId="125" xfId="0" applyNumberFormat="1" applyFill="1" applyBorder="1" applyAlignment="1">
      <alignment vertical="center"/>
    </xf>
    <xf numFmtId="179" fontId="0" fillId="5" borderId="126" xfId="0" applyNumberFormat="1" applyFill="1" applyBorder="1" applyAlignment="1">
      <alignment vertical="center"/>
    </xf>
    <xf numFmtId="178" fontId="0" fillId="5" borderId="59" xfId="0" applyNumberFormat="1" applyFill="1" applyBorder="1" applyAlignment="1">
      <alignment horizontal="center" vertical="center"/>
    </xf>
    <xf numFmtId="178" fontId="0" fillId="5" borderId="60" xfId="0" applyNumberFormat="1" applyFill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179" fontId="0" fillId="0" borderId="77" xfId="0" applyNumberFormat="1" applyBorder="1" applyAlignment="1">
      <alignment vertical="center"/>
    </xf>
    <xf numFmtId="179" fontId="0" fillId="0" borderId="10" xfId="0" applyNumberFormat="1" applyBorder="1" applyAlignment="1">
      <alignment vertical="center"/>
    </xf>
    <xf numFmtId="179" fontId="0" fillId="0" borderId="62" xfId="0" applyNumberFormat="1" applyBorder="1" applyAlignment="1">
      <alignment vertical="center"/>
    </xf>
    <xf numFmtId="179" fontId="0" fillId="0" borderId="34" xfId="0" applyNumberFormat="1" applyBorder="1" applyAlignment="1">
      <alignment vertical="center"/>
    </xf>
    <xf numFmtId="179" fontId="0" fillId="0" borderId="102" xfId="0" applyNumberFormat="1" applyBorder="1" applyAlignment="1">
      <alignment vertical="center"/>
    </xf>
    <xf numFmtId="179" fontId="0" fillId="0" borderId="103" xfId="0" applyNumberFormat="1" applyBorder="1" applyAlignment="1">
      <alignment vertical="center"/>
    </xf>
    <xf numFmtId="179" fontId="0" fillId="0" borderId="65" xfId="0" applyNumberFormat="1" applyBorder="1" applyAlignment="1">
      <alignment vertical="center"/>
    </xf>
    <xf numFmtId="179" fontId="0" fillId="0" borderId="39" xfId="0" applyNumberFormat="1" applyBorder="1" applyAlignment="1">
      <alignment vertical="center"/>
    </xf>
    <xf numFmtId="179" fontId="0" fillId="0" borderId="106" xfId="0" applyNumberFormat="1" applyBorder="1" applyAlignment="1">
      <alignment vertical="center"/>
    </xf>
    <xf numFmtId="179" fontId="0" fillId="0" borderId="104" xfId="0" applyNumberFormat="1" applyBorder="1" applyAlignment="1">
      <alignment vertical="center"/>
    </xf>
    <xf numFmtId="179" fontId="0" fillId="0" borderId="105" xfId="0" applyNumberFormat="1" applyBorder="1" applyAlignment="1">
      <alignment vertical="center"/>
    </xf>
    <xf numFmtId="0" fontId="28" fillId="0" borderId="0" xfId="0" applyFont="1"/>
    <xf numFmtId="0" fontId="0" fillId="0" borderId="0" xfId="0" applyAlignment="1">
      <alignment horizontal="left" vertical="center" indent="2"/>
    </xf>
    <xf numFmtId="179" fontId="0" fillId="0" borderId="0" xfId="0" applyNumberFormat="1" applyAlignment="1">
      <alignment vertical="center"/>
    </xf>
    <xf numFmtId="179" fontId="0" fillId="15" borderId="161" xfId="0" applyNumberFormat="1" applyFill="1" applyBorder="1"/>
    <xf numFmtId="179" fontId="0" fillId="15" borderId="165" xfId="0" applyNumberFormat="1" applyFill="1" applyBorder="1"/>
    <xf numFmtId="179" fontId="0" fillId="15" borderId="166" xfId="0" applyNumberFormat="1" applyFill="1" applyBorder="1"/>
    <xf numFmtId="0" fontId="11" fillId="6" borderId="167" xfId="0" applyFont="1" applyFill="1" applyBorder="1" applyAlignment="1">
      <alignment horizontal="center" vertical="center" shrinkToFit="1"/>
    </xf>
    <xf numFmtId="0" fontId="11" fillId="6" borderId="168" xfId="0" applyFont="1" applyFill="1" applyBorder="1" applyAlignment="1">
      <alignment horizontal="center" vertical="center" shrinkToFit="1"/>
    </xf>
    <xf numFmtId="179" fontId="14" fillId="0" borderId="169" xfId="0" applyNumberFormat="1" applyFont="1" applyBorder="1"/>
    <xf numFmtId="179" fontId="14" fillId="0" borderId="170" xfId="0" applyNumberFormat="1" applyFont="1" applyBorder="1"/>
    <xf numFmtId="179" fontId="14" fillId="0" borderId="171" xfId="0" applyNumberFormat="1" applyFont="1" applyBorder="1"/>
    <xf numFmtId="179" fontId="14" fillId="8" borderId="172" xfId="0" applyNumberFormat="1" applyFont="1" applyFill="1" applyBorder="1"/>
    <xf numFmtId="0" fontId="11" fillId="6" borderId="173" xfId="0" applyFont="1" applyFill="1" applyBorder="1" applyAlignment="1">
      <alignment horizontal="center" vertical="center" shrinkToFit="1"/>
    </xf>
    <xf numFmtId="0" fontId="11" fillId="0" borderId="174" xfId="0" applyFont="1" applyBorder="1" applyAlignment="1">
      <alignment horizontal="center" vertical="center" shrinkToFit="1"/>
    </xf>
    <xf numFmtId="179" fontId="14" fillId="0" borderId="175" xfId="0" applyNumberFormat="1" applyFont="1" applyBorder="1"/>
    <xf numFmtId="179" fontId="14" fillId="0" borderId="174" xfId="0" applyNumberFormat="1" applyFont="1" applyBorder="1"/>
    <xf numFmtId="179" fontId="14" fillId="0" borderId="169" xfId="0" applyNumberFormat="1" applyFont="1" applyBorder="1" applyProtection="1">
      <protection hidden="1"/>
    </xf>
    <xf numFmtId="179" fontId="14" fillId="0" borderId="176" xfId="0" applyNumberFormat="1" applyFont="1" applyBorder="1"/>
    <xf numFmtId="179" fontId="14" fillId="0" borderId="177" xfId="0" applyNumberFormat="1" applyFont="1" applyBorder="1"/>
    <xf numFmtId="179" fontId="14" fillId="0" borderId="178" xfId="0" applyNumberFormat="1" applyFont="1" applyBorder="1"/>
    <xf numFmtId="179" fontId="14" fillId="0" borderId="179" xfId="0" applyNumberFormat="1" applyFont="1" applyBorder="1"/>
    <xf numFmtId="179" fontId="0" fillId="15" borderId="180" xfId="0" applyNumberFormat="1" applyFill="1" applyBorder="1"/>
    <xf numFmtId="0" fontId="11" fillId="7" borderId="183" xfId="0" applyFont="1" applyFill="1" applyBorder="1" applyAlignment="1">
      <alignment horizontal="center" vertical="center" shrinkToFit="1"/>
    </xf>
    <xf numFmtId="178" fontId="11" fillId="15" borderId="72" xfId="0" applyNumberFormat="1" applyFont="1" applyFill="1" applyBorder="1" applyAlignment="1">
      <alignment horizontal="center"/>
    </xf>
    <xf numFmtId="178" fontId="11" fillId="15" borderId="162" xfId="0" applyNumberFormat="1" applyFont="1" applyFill="1" applyBorder="1" applyAlignment="1">
      <alignment horizontal="center"/>
    </xf>
    <xf numFmtId="195" fontId="14" fillId="0" borderId="136" xfId="0" applyNumberFormat="1" applyFont="1" applyBorder="1"/>
    <xf numFmtId="195" fontId="14" fillId="0" borderId="139" xfId="0" applyNumberFormat="1" applyFont="1" applyBorder="1"/>
    <xf numFmtId="195" fontId="14" fillId="0" borderId="145" xfId="0" applyNumberFormat="1" applyFont="1" applyBorder="1"/>
    <xf numFmtId="195" fontId="14" fillId="0" borderId="148" xfId="0" applyNumberFormat="1" applyFont="1" applyBorder="1"/>
    <xf numFmtId="195" fontId="14" fillId="0" borderId="187" xfId="0" applyNumberFormat="1" applyFont="1" applyBorder="1" applyProtection="1">
      <protection locked="0"/>
    </xf>
    <xf numFmtId="178" fontId="14" fillId="0" borderId="184" xfId="0" applyNumberFormat="1" applyFont="1" applyBorder="1" applyAlignment="1" applyProtection="1">
      <alignment horizontal="left" vertical="center"/>
      <protection locked="0"/>
    </xf>
    <xf numFmtId="195" fontId="14" fillId="15" borderId="159" xfId="0" applyNumberFormat="1" applyFont="1" applyFill="1" applyBorder="1" applyProtection="1">
      <protection locked="0"/>
    </xf>
    <xf numFmtId="195" fontId="14" fillId="15" borderId="163" xfId="0" applyNumberFormat="1" applyFont="1" applyFill="1" applyBorder="1" applyProtection="1">
      <protection locked="0"/>
    </xf>
    <xf numFmtId="195" fontId="0" fillId="15" borderId="160" xfId="0" applyNumberFormat="1" applyFill="1" applyBorder="1" applyProtection="1">
      <protection locked="0"/>
    </xf>
    <xf numFmtId="195" fontId="0" fillId="15" borderId="164" xfId="0" applyNumberFormat="1" applyFill="1" applyBorder="1" applyProtection="1">
      <protection locked="0"/>
    </xf>
    <xf numFmtId="195" fontId="0" fillId="16" borderId="188" xfId="0" applyNumberFormat="1" applyFill="1" applyBorder="1" applyProtection="1">
      <protection locked="0"/>
    </xf>
    <xf numFmtId="195" fontId="0" fillId="16" borderId="137" xfId="0" applyNumberFormat="1" applyFill="1" applyBorder="1"/>
    <xf numFmtId="195" fontId="0" fillId="16" borderId="140" xfId="0" applyNumberFormat="1" applyFill="1" applyBorder="1"/>
    <xf numFmtId="195" fontId="0" fillId="16" borderId="146" xfId="0" applyNumberFormat="1" applyFill="1" applyBorder="1"/>
    <xf numFmtId="188" fontId="0" fillId="16" borderId="149" xfId="0" applyNumberFormat="1" applyFill="1" applyBorder="1"/>
    <xf numFmtId="195" fontId="0" fillId="15" borderId="0" xfId="0" applyNumberFormat="1" applyFill="1" applyProtection="1">
      <protection locked="0"/>
    </xf>
    <xf numFmtId="0" fontId="14" fillId="15" borderId="189" xfId="0" applyFont="1" applyFill="1" applyBorder="1" applyAlignment="1">
      <alignment horizontal="center"/>
    </xf>
    <xf numFmtId="178" fontId="14" fillId="0" borderId="190" xfId="0" applyNumberFormat="1" applyFont="1" applyBorder="1" applyAlignment="1" applyProtection="1">
      <alignment horizontal="left" vertical="center"/>
      <protection locked="0"/>
    </xf>
    <xf numFmtId="0" fontId="0" fillId="8" borderId="79" xfId="0" applyFill="1" applyBorder="1" applyAlignment="1">
      <alignment horizontal="center"/>
    </xf>
    <xf numFmtId="195" fontId="26" fillId="16" borderId="174" xfId="0" applyNumberFormat="1" applyFont="1" applyFill="1" applyBorder="1" applyProtection="1">
      <protection locked="0"/>
    </xf>
    <xf numFmtId="195" fontId="26" fillId="16" borderId="174" xfId="0" applyNumberFormat="1" applyFont="1" applyFill="1" applyBorder="1"/>
    <xf numFmtId="0" fontId="0" fillId="0" borderId="5" xfId="0" applyBorder="1" applyAlignment="1" applyProtection="1">
      <alignment horizontal="center"/>
      <protection locked="0"/>
    </xf>
    <xf numFmtId="0" fontId="0" fillId="10" borderId="0" xfId="0" applyFill="1"/>
    <xf numFmtId="0" fontId="0" fillId="10" borderId="0" xfId="0" applyFill="1" applyAlignment="1">
      <alignment horizontal="center" vertical="center"/>
    </xf>
    <xf numFmtId="0" fontId="0" fillId="10" borderId="0" xfId="0" applyFill="1" applyAlignment="1">
      <alignment horizontal="center"/>
    </xf>
    <xf numFmtId="0" fontId="0" fillId="0" borderId="191" xfId="0" applyBorder="1"/>
    <xf numFmtId="0" fontId="30" fillId="0" borderId="45" xfId="0" applyFont="1" applyBorder="1" applyProtection="1">
      <protection locked="0"/>
    </xf>
    <xf numFmtId="0" fontId="30" fillId="0" borderId="74" xfId="0" applyFont="1" applyBorder="1" applyProtection="1">
      <protection locked="0"/>
    </xf>
    <xf numFmtId="0" fontId="0" fillId="13" borderId="192" xfId="0" applyFill="1" applyBorder="1" applyAlignment="1">
      <alignment horizontal="justify"/>
    </xf>
    <xf numFmtId="0" fontId="30" fillId="0" borderId="193" xfId="0" applyFont="1" applyBorder="1" applyProtection="1">
      <protection locked="0"/>
    </xf>
    <xf numFmtId="0" fontId="0" fillId="0" borderId="34" xfId="0" applyBorder="1" applyAlignment="1" applyProtection="1">
      <alignment horizontal="center"/>
      <protection locked="0"/>
    </xf>
    <xf numFmtId="179" fontId="0" fillId="0" borderId="34" xfId="0" applyNumberFormat="1" applyBorder="1" applyProtection="1">
      <protection locked="0"/>
    </xf>
    <xf numFmtId="0" fontId="0" fillId="13" borderId="34" xfId="0" applyFill="1" applyBorder="1"/>
    <xf numFmtId="179" fontId="0" fillId="0" borderId="142" xfId="0" applyNumberFormat="1" applyBorder="1" applyAlignment="1">
      <alignment vertical="center"/>
    </xf>
    <xf numFmtId="0" fontId="30" fillId="0" borderId="44" xfId="0" applyFont="1" applyBorder="1" applyProtection="1">
      <protection locked="0"/>
    </xf>
    <xf numFmtId="179" fontId="0" fillId="0" borderId="5" xfId="0" applyNumberFormat="1" applyBorder="1" applyAlignment="1" applyProtection="1">
      <alignment vertical="center" shrinkToFit="1"/>
      <protection locked="0"/>
    </xf>
    <xf numFmtId="179" fontId="11" fillId="13" borderId="5" xfId="0" applyNumberFormat="1" applyFont="1" applyFill="1" applyBorder="1" applyAlignment="1" applyProtection="1">
      <alignment vertical="center" shrinkToFit="1"/>
      <protection locked="0"/>
    </xf>
    <xf numFmtId="179" fontId="0" fillId="0" borderId="5" xfId="0" applyNumberFormat="1" applyBorder="1" applyAlignment="1">
      <alignment vertical="center"/>
    </xf>
    <xf numFmtId="179" fontId="0" fillId="0" borderId="4" xfId="0" applyNumberFormat="1" applyBorder="1" applyAlignment="1">
      <alignment vertical="center"/>
    </xf>
    <xf numFmtId="179" fontId="0" fillId="0" borderId="49" xfId="0" applyNumberFormat="1" applyBorder="1" applyAlignment="1">
      <alignment vertical="center"/>
    </xf>
    <xf numFmtId="0" fontId="15" fillId="5" borderId="194" xfId="0" applyFont="1" applyFill="1" applyBorder="1" applyAlignment="1">
      <alignment horizontal="center"/>
    </xf>
    <xf numFmtId="178" fontId="0" fillId="5" borderId="192" xfId="0" applyNumberFormat="1" applyFill="1" applyBorder="1" applyAlignment="1">
      <alignment horizontal="center" vertical="center"/>
    </xf>
    <xf numFmtId="178" fontId="0" fillId="5" borderId="197" xfId="0" applyNumberFormat="1" applyFill="1" applyBorder="1" applyAlignment="1">
      <alignment horizontal="center" vertical="center"/>
    </xf>
    <xf numFmtId="0" fontId="0" fillId="5" borderId="198" xfId="0" applyFill="1" applyBorder="1" applyAlignment="1">
      <alignment horizontal="center" vertical="center"/>
    </xf>
    <xf numFmtId="0" fontId="0" fillId="13" borderId="5" xfId="0" applyFill="1" applyBorder="1"/>
    <xf numFmtId="179" fontId="0" fillId="0" borderId="64" xfId="0" applyNumberFormat="1" applyBorder="1" applyAlignment="1">
      <alignment vertical="center"/>
    </xf>
    <xf numFmtId="179" fontId="0" fillId="0" borderId="5" xfId="0" applyNumberFormat="1" applyBorder="1" applyProtection="1">
      <protection locked="0"/>
    </xf>
    <xf numFmtId="0" fontId="0" fillId="10" borderId="0" xfId="0" applyFill="1" applyAlignment="1" applyProtection="1">
      <alignment horizontal="center"/>
      <protection locked="0"/>
    </xf>
    <xf numFmtId="0" fontId="12" fillId="10" borderId="0" xfId="0" applyFont="1" applyFill="1" applyAlignment="1">
      <alignment horizontal="center"/>
    </xf>
    <xf numFmtId="49" fontId="0" fillId="0" borderId="25" xfId="0" applyNumberFormat="1" applyBorder="1" applyAlignment="1" applyProtection="1">
      <alignment shrinkToFit="1"/>
      <protection locked="0"/>
    </xf>
    <xf numFmtId="49" fontId="0" fillId="0" borderId="29" xfId="0" applyNumberFormat="1" applyBorder="1" applyAlignment="1" applyProtection="1">
      <alignment shrinkToFit="1"/>
      <protection locked="0"/>
    </xf>
    <xf numFmtId="49" fontId="0" fillId="0" borderId="199" xfId="0" applyNumberFormat="1" applyBorder="1" applyAlignment="1" applyProtection="1">
      <alignment shrinkToFit="1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49" fontId="0" fillId="0" borderId="201" xfId="0" applyNumberFormat="1" applyBorder="1" applyAlignment="1">
      <alignment horizontal="center" vertical="center" shrinkToFit="1"/>
    </xf>
    <xf numFmtId="0" fontId="0" fillId="0" borderId="6" xfId="0" applyBorder="1" applyProtection="1">
      <protection locked="0"/>
    </xf>
    <xf numFmtId="0" fontId="0" fillId="0" borderId="40" xfId="0" applyBorder="1" applyProtection="1">
      <protection locked="0"/>
    </xf>
    <xf numFmtId="49" fontId="0" fillId="0" borderId="203" xfId="0" applyNumberFormat="1" applyBorder="1" applyAlignment="1">
      <alignment horizontal="center" shrinkToFit="1"/>
    </xf>
    <xf numFmtId="0" fontId="0" fillId="0" borderId="203" xfId="0" applyBorder="1"/>
    <xf numFmtId="0" fontId="0" fillId="0" borderId="202" xfId="0" applyBorder="1"/>
    <xf numFmtId="0" fontId="3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shrinkToFit="1" readingOrder="1"/>
      <protection locked="0"/>
    </xf>
    <xf numFmtId="0" fontId="25" fillId="0" borderId="0" xfId="0" applyFont="1" applyAlignment="1" applyProtection="1">
      <alignment horizontal="center"/>
      <protection locked="0"/>
    </xf>
    <xf numFmtId="180" fontId="9" fillId="0" borderId="23" xfId="0" applyNumberFormat="1" applyFont="1" applyBorder="1" applyAlignment="1">
      <alignment horizontal="right"/>
    </xf>
    <xf numFmtId="180" fontId="9" fillId="0" borderId="65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0" fillId="0" borderId="9" xfId="0" applyFont="1" applyBorder="1" applyAlignment="1" applyProtection="1">
      <alignment horizontal="left" vertical="center" indent="1"/>
      <protection locked="0"/>
    </xf>
    <xf numFmtId="0" fontId="10" fillId="0" borderId="83" xfId="0" applyFont="1" applyBorder="1" applyAlignment="1" applyProtection="1">
      <alignment horizontal="left" vertical="center" indent="1"/>
      <protection locked="0"/>
    </xf>
    <xf numFmtId="0" fontId="10" fillId="0" borderId="84" xfId="0" applyFont="1" applyBorder="1" applyAlignment="1">
      <alignment horizontal="left" vertical="center" indent="1"/>
    </xf>
    <xf numFmtId="0" fontId="10" fillId="0" borderId="14" xfId="0" applyFont="1" applyBorder="1" applyAlignment="1" applyProtection="1">
      <alignment horizontal="left" vertical="center" indent="1"/>
      <protection locked="0"/>
    </xf>
    <xf numFmtId="0" fontId="10" fillId="0" borderId="9" xfId="0" applyFont="1" applyBorder="1" applyAlignment="1">
      <alignment horizontal="left" vertical="center" indent="1"/>
    </xf>
    <xf numFmtId="0" fontId="10" fillId="0" borderId="83" xfId="0" applyFont="1" applyBorder="1" applyAlignment="1">
      <alignment horizontal="left" vertical="center" indent="1"/>
    </xf>
    <xf numFmtId="0" fontId="10" fillId="0" borderId="85" xfId="0" applyFont="1" applyBorder="1" applyAlignment="1">
      <alignment horizontal="left" vertical="center" indent="1"/>
    </xf>
    <xf numFmtId="176" fontId="9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left" vertical="center" indent="1"/>
    </xf>
    <xf numFmtId="0" fontId="10" fillId="0" borderId="88" xfId="0" applyFont="1" applyBorder="1" applyAlignment="1">
      <alignment horizontal="left" vertical="center" indent="1"/>
    </xf>
    <xf numFmtId="0" fontId="10" fillId="0" borderId="89" xfId="0" applyFont="1" applyBorder="1" applyAlignment="1">
      <alignment horizontal="left" vertical="center" indent="1"/>
    </xf>
    <xf numFmtId="0" fontId="10" fillId="0" borderId="84" xfId="0" applyFont="1" applyBorder="1" applyAlignment="1" applyProtection="1">
      <alignment horizontal="left" vertical="center" indent="1"/>
      <protection locked="0"/>
    </xf>
    <xf numFmtId="0" fontId="10" fillId="0" borderId="85" xfId="0" applyFont="1" applyBorder="1" applyAlignment="1" applyProtection="1">
      <alignment horizontal="left" vertical="center" indent="1"/>
      <protection locked="0"/>
    </xf>
    <xf numFmtId="176" fontId="9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2" fillId="0" borderId="86" xfId="0" applyFont="1" applyBorder="1" applyAlignment="1" applyProtection="1">
      <alignment horizontal="center" vertical="center"/>
      <protection locked="0"/>
    </xf>
    <xf numFmtId="0" fontId="10" fillId="0" borderId="87" xfId="0" applyFont="1" applyBorder="1" applyAlignment="1" applyProtection="1">
      <alignment horizontal="left" vertical="center" indent="1"/>
      <protection locked="0"/>
    </xf>
    <xf numFmtId="0" fontId="10" fillId="0" borderId="88" xfId="0" applyFont="1" applyBorder="1" applyAlignment="1" applyProtection="1">
      <alignment horizontal="left" vertical="center" indent="1"/>
      <protection locked="0"/>
    </xf>
    <xf numFmtId="0" fontId="10" fillId="0" borderId="89" xfId="0" applyFont="1" applyBorder="1" applyAlignment="1" applyProtection="1">
      <alignment horizontal="left" vertical="center" indent="1"/>
      <protection locked="0"/>
    </xf>
    <xf numFmtId="0" fontId="10" fillId="0" borderId="90" xfId="0" applyFont="1" applyBorder="1" applyAlignment="1">
      <alignment horizontal="left" vertical="center" indent="1"/>
    </xf>
    <xf numFmtId="0" fontId="10" fillId="0" borderId="14" xfId="0" applyFont="1" applyBorder="1" applyAlignment="1">
      <alignment horizontal="left" vertical="center" indent="1"/>
    </xf>
    <xf numFmtId="0" fontId="10" fillId="0" borderId="91" xfId="0" applyFont="1" applyBorder="1" applyAlignment="1">
      <alignment horizontal="left" vertical="center" indent="1"/>
    </xf>
    <xf numFmtId="0" fontId="8" fillId="0" borderId="0" xfId="0" applyFont="1" applyAlignment="1">
      <alignment shrinkToFit="1"/>
    </xf>
    <xf numFmtId="0" fontId="2" fillId="0" borderId="14" xfId="0" applyFont="1" applyBorder="1" applyAlignment="1" applyProtection="1">
      <alignment horizontal="right" vertical="center"/>
      <protection locked="0"/>
    </xf>
    <xf numFmtId="0" fontId="10" fillId="0" borderId="92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/>
    </xf>
    <xf numFmtId="0" fontId="10" fillId="0" borderId="93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 applyProtection="1">
      <alignment horizontal="center" vertical="center" textRotation="255"/>
      <protection locked="0"/>
    </xf>
    <xf numFmtId="0" fontId="10" fillId="0" borderId="7" xfId="0" applyFont="1" applyBorder="1" applyAlignment="1" applyProtection="1">
      <alignment horizontal="center" vertical="center" textRotation="255"/>
      <protection locked="0"/>
    </xf>
    <xf numFmtId="0" fontId="10" fillId="0" borderId="67" xfId="0" applyFont="1" applyBorder="1" applyAlignment="1" applyProtection="1">
      <alignment horizontal="center" vertical="center" textRotation="255"/>
      <protection locked="0"/>
    </xf>
    <xf numFmtId="0" fontId="2" fillId="0" borderId="9" xfId="0" applyFont="1" applyBorder="1" applyAlignment="1" applyProtection="1">
      <alignment horizontal="right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58" xfId="0" applyFont="1" applyBorder="1" applyAlignment="1" applyProtection="1">
      <alignment horizontal="center" vertical="center" wrapText="1"/>
      <protection locked="0"/>
    </xf>
    <xf numFmtId="0" fontId="10" fillId="0" borderId="59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4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 textRotation="255"/>
      <protection locked="0"/>
    </xf>
    <xf numFmtId="185" fontId="2" fillId="0" borderId="9" xfId="0" applyNumberFormat="1" applyFont="1" applyBorder="1" applyAlignment="1" applyProtection="1">
      <alignment horizontal="right" vertical="center"/>
      <protection locked="0"/>
    </xf>
    <xf numFmtId="186" fontId="2" fillId="0" borderId="9" xfId="0" applyNumberFormat="1" applyFont="1" applyBorder="1" applyAlignment="1" applyProtection="1">
      <alignment horizontal="right" vertical="center"/>
      <protection locked="0"/>
    </xf>
    <xf numFmtId="187" fontId="2" fillId="0" borderId="9" xfId="0" applyNumberFormat="1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 textRotation="255"/>
      <protection locked="0"/>
    </xf>
    <xf numFmtId="0" fontId="10" fillId="0" borderId="86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91" xfId="0" applyFont="1" applyBorder="1" applyAlignment="1" applyProtection="1">
      <alignment horizontal="center" vertical="center" textRotation="255"/>
      <protection locked="0"/>
    </xf>
    <xf numFmtId="0" fontId="10" fillId="0" borderId="39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29" fillId="0" borderId="63" xfId="1" applyFont="1" applyFill="1" applyBorder="1" applyAlignment="1" applyProtection="1">
      <alignment horizontal="center" vertical="center" wrapText="1"/>
    </xf>
    <xf numFmtId="0" fontId="29" fillId="0" borderId="200" xfId="1" applyFont="1" applyFill="1" applyBorder="1" applyAlignment="1" applyProtection="1">
      <alignment horizontal="center" vertical="center" wrapText="1"/>
    </xf>
    <xf numFmtId="0" fontId="0" fillId="11" borderId="94" xfId="0" applyFill="1" applyBorder="1" applyAlignment="1">
      <alignment horizontal="center"/>
    </xf>
    <xf numFmtId="0" fontId="0" fillId="11" borderId="95" xfId="0" applyFill="1" applyBorder="1" applyAlignment="1">
      <alignment horizontal="center"/>
    </xf>
    <xf numFmtId="0" fontId="0" fillId="11" borderId="195" xfId="0" applyFill="1" applyBorder="1" applyAlignment="1">
      <alignment horizontal="center"/>
    </xf>
    <xf numFmtId="0" fontId="0" fillId="11" borderId="196" xfId="0" applyFill="1" applyBorder="1" applyAlignment="1">
      <alignment horizontal="center"/>
    </xf>
    <xf numFmtId="0" fontId="0" fillId="0" borderId="87" xfId="0" applyBorder="1" applyAlignment="1">
      <alignment vertical="center"/>
    </xf>
    <xf numFmtId="0" fontId="0" fillId="0" borderId="88" xfId="0" applyBorder="1" applyAlignment="1">
      <alignment vertical="center"/>
    </xf>
    <xf numFmtId="0" fontId="0" fillId="0" borderId="89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5" borderId="97" xfId="0" applyFill="1" applyBorder="1" applyAlignment="1">
      <alignment horizontal="left" vertical="center" indent="2"/>
    </xf>
    <xf numFmtId="0" fontId="0" fillId="5" borderId="135" xfId="0" applyFill="1" applyBorder="1" applyAlignment="1">
      <alignment horizontal="left" vertical="center" indent="2"/>
    </xf>
    <xf numFmtId="0" fontId="0" fillId="5" borderId="20" xfId="0" applyFill="1" applyBorder="1" applyAlignment="1">
      <alignment horizontal="left" vertical="center" indent="2"/>
    </xf>
    <xf numFmtId="0" fontId="0" fillId="0" borderId="5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8" xfId="0" applyBorder="1" applyAlignment="1">
      <alignment vertical="center"/>
    </xf>
    <xf numFmtId="0" fontId="12" fillId="0" borderId="0" xfId="0" applyFont="1" applyAlignment="1">
      <alignment horizontal="center"/>
    </xf>
    <xf numFmtId="0" fontId="0" fillId="0" borderId="96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5" borderId="85" xfId="0" applyFill="1" applyBorder="1" applyAlignment="1">
      <alignment horizontal="left" indent="2"/>
    </xf>
    <xf numFmtId="0" fontId="0" fillId="3" borderId="157" xfId="0" applyFill="1" applyBorder="1" applyAlignment="1">
      <alignment horizontal="left" vertical="center" indent="2"/>
    </xf>
    <xf numFmtId="0" fontId="0" fillId="3" borderId="158" xfId="0" applyFill="1" applyBorder="1" applyAlignment="1">
      <alignment horizontal="left" vertical="center" indent="2"/>
    </xf>
    <xf numFmtId="0" fontId="0" fillId="3" borderId="1" xfId="0" applyFill="1" applyBorder="1" applyAlignment="1">
      <alignment horizontal="left" vertical="center" indent="2"/>
    </xf>
    <xf numFmtId="0" fontId="0" fillId="0" borderId="52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79" xfId="0" applyFont="1" applyBorder="1"/>
    <xf numFmtId="195" fontId="27" fillId="0" borderId="185" xfId="0" applyNumberFormat="1" applyFont="1" applyBorder="1" applyAlignment="1" applyProtection="1">
      <alignment horizontal="center" vertical="center"/>
      <protection locked="0"/>
    </xf>
    <xf numFmtId="195" fontId="27" fillId="0" borderId="186" xfId="0" applyNumberFormat="1" applyFont="1" applyBorder="1" applyAlignment="1" applyProtection="1">
      <alignment horizontal="center" vertical="center"/>
      <protection locked="0"/>
    </xf>
    <xf numFmtId="0" fontId="0" fillId="8" borderId="97" xfId="0" applyFill="1" applyBorder="1" applyAlignment="1">
      <alignment horizontal="center"/>
    </xf>
    <xf numFmtId="0" fontId="0" fillId="8" borderId="135" xfId="0" applyFill="1" applyBorder="1" applyAlignment="1">
      <alignment horizontal="center"/>
    </xf>
    <xf numFmtId="0" fontId="14" fillId="15" borderId="181" xfId="0" applyFont="1" applyFill="1" applyBorder="1" applyAlignment="1">
      <alignment horizontal="center"/>
    </xf>
    <xf numFmtId="0" fontId="14" fillId="15" borderId="182" xfId="0" applyFont="1" applyFill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47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FF000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indexed="31"/>
      </font>
    </dxf>
    <dxf>
      <font>
        <condense val="0"/>
        <extend val="0"/>
        <color indexed="31"/>
      </font>
    </dxf>
    <dxf>
      <font>
        <condense val="0"/>
        <extend val="0"/>
        <color indexed="31"/>
      </font>
      <fill>
        <patternFill>
          <bgColor indexed="3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ndense val="0"/>
        <extend val="0"/>
        <color indexed="27"/>
      </font>
    </dxf>
    <dxf>
      <font>
        <condense val="0"/>
        <extend val="0"/>
        <color indexed="27"/>
      </font>
    </dxf>
    <dxf>
      <font>
        <condense val="0"/>
        <extend val="0"/>
        <color indexed="27"/>
      </font>
    </dxf>
    <dxf>
      <font>
        <b val="0"/>
        <condense val="0"/>
        <extend val="0"/>
        <sz val="11"/>
        <color indexed="10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sz val="11"/>
        <color indexed="10"/>
      </font>
      <fill>
        <patternFill patternType="solid">
          <fgColor indexed="41"/>
          <bgColor indexed="27"/>
        </patternFill>
      </fill>
    </dxf>
    <dxf>
      <font>
        <b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condense val="0"/>
        <extend val="0"/>
        <color indexed="10"/>
      </font>
    </dxf>
    <dxf>
      <font>
        <b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condense val="0"/>
        <extend val="0"/>
        <color indexed="10"/>
      </font>
    </dxf>
    <dxf>
      <font>
        <b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EF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FEFE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7F7F7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CCCCFF"/>
      <color rgb="FFCCFFFF"/>
      <color rgb="FFFFFFFF"/>
      <color rgb="FFFFFFCC"/>
      <color rgb="FFEFEFE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84"/>
  <sheetViews>
    <sheetView showGridLines="0" showRowColHeaders="0" tabSelected="1" zoomScaleNormal="100" workbookViewId="0">
      <selection activeCell="C2" sqref="C2"/>
    </sheetView>
  </sheetViews>
  <sheetFormatPr defaultColWidth="9" defaultRowHeight="13.2" x14ac:dyDescent="0.2"/>
  <cols>
    <col min="1" max="1" width="1.6640625" customWidth="1"/>
    <col min="2" max="2" width="2.6640625" customWidth="1"/>
    <col min="3" max="3" width="7.6640625" customWidth="1"/>
    <col min="4" max="4" width="8.6640625" customWidth="1"/>
    <col min="5" max="7" width="7.6640625" customWidth="1"/>
    <col min="8" max="8" width="2.6640625" customWidth="1"/>
    <col min="9" max="9" width="8.6640625" customWidth="1"/>
    <col min="10" max="10" width="2.6640625" customWidth="1"/>
    <col min="11" max="11" width="4.6640625" customWidth="1"/>
  </cols>
  <sheetData>
    <row r="1" spans="1:25" ht="13.8" thickBot="1" x14ac:dyDescent="0.25"/>
    <row r="2" spans="1:25" ht="9.9" customHeight="1" thickTop="1" x14ac:dyDescent="0.2">
      <c r="B2" s="137"/>
      <c r="C2" s="153"/>
      <c r="D2" s="153"/>
      <c r="E2" s="153"/>
      <c r="F2" s="153"/>
      <c r="G2" s="153"/>
      <c r="H2" s="151"/>
    </row>
    <row r="3" spans="1:25" ht="23.4" x14ac:dyDescent="0.3">
      <c r="B3" s="143"/>
      <c r="C3" s="214" t="s">
        <v>126</v>
      </c>
      <c r="D3" s="154">
        <v>5</v>
      </c>
      <c r="E3" s="215" t="s">
        <v>0</v>
      </c>
      <c r="H3" s="152"/>
    </row>
    <row r="4" spans="1:25" ht="24.9" customHeight="1" x14ac:dyDescent="0.25">
      <c r="B4" s="143"/>
      <c r="C4" s="424" t="s">
        <v>1</v>
      </c>
      <c r="D4" s="424"/>
      <c r="H4" s="152"/>
    </row>
    <row r="5" spans="1:25" s="160" customFormat="1" ht="36" customHeight="1" x14ac:dyDescent="0.45">
      <c r="A5" s="157"/>
      <c r="B5" s="158"/>
      <c r="C5" s="425" t="s">
        <v>2</v>
      </c>
      <c r="D5" s="425"/>
      <c r="E5" s="425"/>
      <c r="F5" s="425"/>
      <c r="G5" s="425"/>
      <c r="H5" s="159"/>
      <c r="I5" s="161"/>
    </row>
    <row r="6" spans="1:25" ht="36" customHeight="1" x14ac:dyDescent="0.45">
      <c r="B6" s="116"/>
      <c r="C6" s="426" t="s">
        <v>3</v>
      </c>
      <c r="D6" s="426"/>
      <c r="E6" s="426"/>
      <c r="F6" s="426"/>
      <c r="G6" s="426"/>
      <c r="H6" s="152"/>
      <c r="J6" s="162"/>
    </row>
    <row r="7" spans="1:25" ht="20.100000000000001" customHeight="1" thickBot="1" x14ac:dyDescent="0.25">
      <c r="B7" s="149"/>
      <c r="C7" s="150"/>
      <c r="D7" s="150"/>
      <c r="E7" s="150"/>
      <c r="F7" s="150"/>
      <c r="G7" s="150"/>
      <c r="H7" s="155"/>
      <c r="J7" s="163"/>
    </row>
    <row r="8" spans="1:25" ht="13.65" customHeight="1" thickTop="1" x14ac:dyDescent="0.2">
      <c r="D8" s="148"/>
      <c r="E8" s="148"/>
      <c r="F8" s="156" t="s">
        <v>4</v>
      </c>
      <c r="G8" s="156" t="s">
        <v>151</v>
      </c>
      <c r="H8" s="156"/>
      <c r="J8" s="142"/>
      <c r="K8" s="147"/>
    </row>
    <row r="9" spans="1:25" ht="13.65" customHeight="1" x14ac:dyDescent="0.2">
      <c r="D9" s="148"/>
      <c r="E9" s="148"/>
      <c r="F9" s="148"/>
      <c r="G9" s="148"/>
      <c r="H9" s="148"/>
      <c r="K9" s="142"/>
    </row>
    <row r="10" spans="1:25" ht="13.65" customHeight="1" x14ac:dyDescent="0.2">
      <c r="H10" s="423"/>
      <c r="K10" s="1"/>
    </row>
    <row r="11" spans="1:25" ht="13.65" customHeight="1" x14ac:dyDescent="0.2">
      <c r="H11" s="423"/>
      <c r="K11" s="1"/>
    </row>
    <row r="12" spans="1:25" ht="13.65" customHeight="1" x14ac:dyDescent="0.2">
      <c r="K12" s="147"/>
    </row>
    <row r="13" spans="1:25" hidden="1" x14ac:dyDescent="0.2">
      <c r="C13" t="s">
        <v>1</v>
      </c>
      <c r="D13" t="s">
        <v>5</v>
      </c>
      <c r="E13" t="str">
        <f>C4&amp;" "&amp;C5</f>
        <v>宗教法人 天理教○○分教会</v>
      </c>
    </row>
    <row r="14" spans="1:25" hidden="1" x14ac:dyDescent="0.2">
      <c r="B14" t="s">
        <v>6</v>
      </c>
      <c r="C14" t="s">
        <v>7</v>
      </c>
      <c r="D14" t="s">
        <v>6</v>
      </c>
      <c r="E14" t="s">
        <v>7</v>
      </c>
      <c r="F14" t="s">
        <v>6</v>
      </c>
      <c r="G14" t="s">
        <v>7</v>
      </c>
      <c r="H14" t="s">
        <v>6</v>
      </c>
      <c r="I14" t="s">
        <v>7</v>
      </c>
      <c r="J14" t="s">
        <v>6</v>
      </c>
      <c r="K14" t="s">
        <v>7</v>
      </c>
      <c r="L14" t="s">
        <v>6</v>
      </c>
      <c r="M14" t="s">
        <v>7</v>
      </c>
      <c r="N14" t="s">
        <v>6</v>
      </c>
      <c r="O14" t="s">
        <v>7</v>
      </c>
      <c r="P14" t="s">
        <v>6</v>
      </c>
      <c r="Q14" t="s">
        <v>7</v>
      </c>
      <c r="R14" t="s">
        <v>6</v>
      </c>
      <c r="S14" t="s">
        <v>7</v>
      </c>
      <c r="T14" t="s">
        <v>6</v>
      </c>
      <c r="U14" t="s">
        <v>7</v>
      </c>
      <c r="V14" t="s">
        <v>6</v>
      </c>
      <c r="W14" t="s">
        <v>7</v>
      </c>
      <c r="X14" t="s">
        <v>6</v>
      </c>
      <c r="Y14" t="s">
        <v>7</v>
      </c>
    </row>
    <row r="15" spans="1:25" hidden="1" x14ac:dyDescent="0.2">
      <c r="B15">
        <v>4</v>
      </c>
      <c r="C15">
        <v>1</v>
      </c>
      <c r="D15">
        <v>5</v>
      </c>
      <c r="E15">
        <v>1</v>
      </c>
      <c r="F15">
        <v>6</v>
      </c>
      <c r="G15">
        <v>1</v>
      </c>
      <c r="H15">
        <v>7</v>
      </c>
      <c r="I15">
        <v>1</v>
      </c>
      <c r="J15">
        <v>8</v>
      </c>
      <c r="K15">
        <v>1</v>
      </c>
      <c r="L15">
        <v>9</v>
      </c>
      <c r="M15">
        <v>1</v>
      </c>
      <c r="N15">
        <v>10</v>
      </c>
      <c r="O15">
        <v>1</v>
      </c>
      <c r="P15">
        <v>11</v>
      </c>
      <c r="Q15">
        <v>1</v>
      </c>
      <c r="R15">
        <v>12</v>
      </c>
      <c r="S15">
        <v>1</v>
      </c>
      <c r="T15">
        <v>1</v>
      </c>
      <c r="U15">
        <v>1</v>
      </c>
      <c r="V15">
        <v>2</v>
      </c>
      <c r="W15">
        <v>1</v>
      </c>
      <c r="X15">
        <v>3</v>
      </c>
      <c r="Y15">
        <v>1</v>
      </c>
    </row>
    <row r="16" spans="1:25" hidden="1" x14ac:dyDescent="0.2">
      <c r="B16" t="s">
        <v>6</v>
      </c>
      <c r="C16" t="s">
        <v>7</v>
      </c>
      <c r="D16" t="s">
        <v>6</v>
      </c>
      <c r="E16" t="s">
        <v>7</v>
      </c>
      <c r="F16" t="s">
        <v>6</v>
      </c>
      <c r="G16" t="s">
        <v>7</v>
      </c>
      <c r="H16" t="s">
        <v>6</v>
      </c>
      <c r="I16" t="s">
        <v>7</v>
      </c>
      <c r="J16" t="s">
        <v>6</v>
      </c>
      <c r="K16" t="s">
        <v>7</v>
      </c>
      <c r="L16" t="s">
        <v>6</v>
      </c>
      <c r="M16" t="s">
        <v>7</v>
      </c>
      <c r="N16" t="s">
        <v>6</v>
      </c>
      <c r="O16" t="s">
        <v>7</v>
      </c>
      <c r="P16" t="s">
        <v>6</v>
      </c>
      <c r="Q16" t="s">
        <v>7</v>
      </c>
      <c r="R16" t="s">
        <v>6</v>
      </c>
      <c r="S16" t="s">
        <v>7</v>
      </c>
      <c r="T16" t="s">
        <v>6</v>
      </c>
      <c r="U16" t="s">
        <v>7</v>
      </c>
      <c r="V16" t="s">
        <v>6</v>
      </c>
      <c r="W16" t="s">
        <v>7</v>
      </c>
      <c r="X16" t="s">
        <v>6</v>
      </c>
      <c r="Y16" t="s">
        <v>7</v>
      </c>
    </row>
    <row r="17" spans="2:25" hidden="1" x14ac:dyDescent="0.2">
      <c r="B17">
        <v>4</v>
      </c>
      <c r="C17">
        <v>2</v>
      </c>
      <c r="D17">
        <v>5</v>
      </c>
      <c r="E17">
        <v>2</v>
      </c>
      <c r="F17">
        <v>6</v>
      </c>
      <c r="G17">
        <v>2</v>
      </c>
      <c r="H17">
        <v>7</v>
      </c>
      <c r="I17">
        <v>2</v>
      </c>
      <c r="J17">
        <v>8</v>
      </c>
      <c r="K17">
        <v>2</v>
      </c>
      <c r="L17">
        <v>9</v>
      </c>
      <c r="M17">
        <v>2</v>
      </c>
      <c r="N17">
        <v>10</v>
      </c>
      <c r="O17">
        <v>2</v>
      </c>
      <c r="P17">
        <v>11</v>
      </c>
      <c r="Q17">
        <v>2</v>
      </c>
      <c r="R17">
        <v>12</v>
      </c>
      <c r="S17">
        <v>2</v>
      </c>
      <c r="T17">
        <v>1</v>
      </c>
      <c r="U17">
        <v>2</v>
      </c>
      <c r="V17">
        <v>2</v>
      </c>
      <c r="W17">
        <v>2</v>
      </c>
      <c r="X17">
        <v>3</v>
      </c>
      <c r="Y17">
        <v>2</v>
      </c>
    </row>
    <row r="18" spans="2:25" hidden="1" x14ac:dyDescent="0.2">
      <c r="B18" t="s">
        <v>6</v>
      </c>
      <c r="C18" t="s">
        <v>7</v>
      </c>
      <c r="D18" t="s">
        <v>6</v>
      </c>
      <c r="E18" t="s">
        <v>7</v>
      </c>
      <c r="F18" t="s">
        <v>6</v>
      </c>
      <c r="G18" t="s">
        <v>7</v>
      </c>
      <c r="H18" t="s">
        <v>6</v>
      </c>
      <c r="I18" t="s">
        <v>7</v>
      </c>
      <c r="J18" t="s">
        <v>6</v>
      </c>
      <c r="K18" t="s">
        <v>7</v>
      </c>
      <c r="L18" t="s">
        <v>6</v>
      </c>
      <c r="M18" t="s">
        <v>7</v>
      </c>
      <c r="N18" t="s">
        <v>6</v>
      </c>
      <c r="O18" t="s">
        <v>7</v>
      </c>
      <c r="P18" t="s">
        <v>6</v>
      </c>
      <c r="Q18" t="s">
        <v>7</v>
      </c>
      <c r="R18" t="s">
        <v>6</v>
      </c>
      <c r="S18" t="s">
        <v>7</v>
      </c>
      <c r="T18" t="s">
        <v>6</v>
      </c>
      <c r="U18" t="s">
        <v>7</v>
      </c>
      <c r="V18" t="s">
        <v>6</v>
      </c>
      <c r="W18" t="s">
        <v>7</v>
      </c>
      <c r="X18" t="s">
        <v>6</v>
      </c>
      <c r="Y18" t="s">
        <v>7</v>
      </c>
    </row>
    <row r="19" spans="2:25" hidden="1" x14ac:dyDescent="0.2">
      <c r="B19">
        <v>4</v>
      </c>
      <c r="C19">
        <v>3</v>
      </c>
      <c r="D19">
        <v>5</v>
      </c>
      <c r="E19">
        <v>3</v>
      </c>
      <c r="F19">
        <v>6</v>
      </c>
      <c r="G19">
        <v>3</v>
      </c>
      <c r="H19">
        <v>7</v>
      </c>
      <c r="I19">
        <v>3</v>
      </c>
      <c r="J19">
        <v>8</v>
      </c>
      <c r="K19">
        <v>3</v>
      </c>
      <c r="L19">
        <v>9</v>
      </c>
      <c r="M19">
        <v>3</v>
      </c>
      <c r="N19">
        <v>10</v>
      </c>
      <c r="O19">
        <v>3</v>
      </c>
      <c r="P19">
        <v>11</v>
      </c>
      <c r="Q19">
        <v>3</v>
      </c>
      <c r="R19">
        <v>12</v>
      </c>
      <c r="S19">
        <v>3</v>
      </c>
      <c r="T19">
        <v>1</v>
      </c>
      <c r="U19">
        <v>3</v>
      </c>
      <c r="V19">
        <v>2</v>
      </c>
      <c r="W19">
        <v>3</v>
      </c>
      <c r="X19">
        <v>3</v>
      </c>
      <c r="Y19">
        <v>3</v>
      </c>
    </row>
    <row r="20" spans="2:25" hidden="1" x14ac:dyDescent="0.2">
      <c r="B20" t="s">
        <v>6</v>
      </c>
      <c r="C20" t="s">
        <v>7</v>
      </c>
      <c r="D20" t="s">
        <v>6</v>
      </c>
      <c r="E20" t="s">
        <v>7</v>
      </c>
      <c r="F20" t="s">
        <v>6</v>
      </c>
      <c r="G20" t="s">
        <v>7</v>
      </c>
      <c r="H20" t="s">
        <v>6</v>
      </c>
      <c r="I20" t="s">
        <v>7</v>
      </c>
      <c r="J20" t="s">
        <v>6</v>
      </c>
      <c r="K20" t="s">
        <v>7</v>
      </c>
      <c r="L20" t="s">
        <v>6</v>
      </c>
      <c r="M20" t="s">
        <v>7</v>
      </c>
      <c r="N20" t="s">
        <v>6</v>
      </c>
      <c r="O20" t="s">
        <v>7</v>
      </c>
      <c r="P20" t="s">
        <v>6</v>
      </c>
      <c r="Q20" t="s">
        <v>7</v>
      </c>
      <c r="R20" t="s">
        <v>6</v>
      </c>
      <c r="S20" t="s">
        <v>7</v>
      </c>
      <c r="T20" t="s">
        <v>6</v>
      </c>
      <c r="U20" t="s">
        <v>7</v>
      </c>
      <c r="V20" t="s">
        <v>6</v>
      </c>
      <c r="W20" t="s">
        <v>7</v>
      </c>
      <c r="X20" t="s">
        <v>6</v>
      </c>
      <c r="Y20" t="s">
        <v>7</v>
      </c>
    </row>
    <row r="21" spans="2:25" hidden="1" x14ac:dyDescent="0.2">
      <c r="B21">
        <v>4</v>
      </c>
      <c r="C21">
        <v>4</v>
      </c>
      <c r="D21">
        <v>5</v>
      </c>
      <c r="E21">
        <v>4</v>
      </c>
      <c r="F21">
        <v>6</v>
      </c>
      <c r="G21">
        <v>4</v>
      </c>
      <c r="H21">
        <v>7</v>
      </c>
      <c r="I21">
        <v>4</v>
      </c>
      <c r="J21">
        <v>8</v>
      </c>
      <c r="K21">
        <v>4</v>
      </c>
      <c r="L21">
        <v>9</v>
      </c>
      <c r="M21">
        <v>4</v>
      </c>
      <c r="N21">
        <v>10</v>
      </c>
      <c r="O21">
        <v>4</v>
      </c>
      <c r="P21">
        <v>11</v>
      </c>
      <c r="Q21">
        <v>4</v>
      </c>
      <c r="R21">
        <v>12</v>
      </c>
      <c r="S21">
        <v>4</v>
      </c>
      <c r="T21">
        <v>1</v>
      </c>
      <c r="U21">
        <v>4</v>
      </c>
      <c r="V21">
        <v>2</v>
      </c>
      <c r="W21">
        <v>4</v>
      </c>
      <c r="X21">
        <v>3</v>
      </c>
      <c r="Y21">
        <v>4</v>
      </c>
    </row>
    <row r="22" spans="2:25" hidden="1" x14ac:dyDescent="0.2">
      <c r="B22" t="s">
        <v>6</v>
      </c>
      <c r="C22" t="s">
        <v>7</v>
      </c>
      <c r="D22" t="s">
        <v>6</v>
      </c>
      <c r="E22" t="s">
        <v>7</v>
      </c>
      <c r="F22" t="s">
        <v>6</v>
      </c>
      <c r="G22" t="s">
        <v>7</v>
      </c>
      <c r="H22" t="s">
        <v>6</v>
      </c>
      <c r="I22" t="s">
        <v>7</v>
      </c>
      <c r="J22" t="s">
        <v>6</v>
      </c>
      <c r="K22" t="s">
        <v>7</v>
      </c>
      <c r="L22" t="s">
        <v>6</v>
      </c>
      <c r="M22" t="s">
        <v>7</v>
      </c>
      <c r="N22" t="s">
        <v>6</v>
      </c>
      <c r="O22" t="s">
        <v>7</v>
      </c>
      <c r="P22" t="s">
        <v>6</v>
      </c>
      <c r="Q22" t="s">
        <v>7</v>
      </c>
      <c r="R22" t="s">
        <v>6</v>
      </c>
      <c r="S22" t="s">
        <v>7</v>
      </c>
      <c r="T22" t="s">
        <v>6</v>
      </c>
      <c r="U22" t="s">
        <v>7</v>
      </c>
      <c r="V22" t="s">
        <v>6</v>
      </c>
      <c r="W22" t="s">
        <v>7</v>
      </c>
      <c r="X22" t="s">
        <v>6</v>
      </c>
      <c r="Y22" t="s">
        <v>7</v>
      </c>
    </row>
    <row r="23" spans="2:25" hidden="1" x14ac:dyDescent="0.2">
      <c r="B23">
        <v>4</v>
      </c>
      <c r="C23">
        <v>5</v>
      </c>
      <c r="D23">
        <v>5</v>
      </c>
      <c r="E23">
        <v>5</v>
      </c>
      <c r="F23">
        <v>6</v>
      </c>
      <c r="G23">
        <v>5</v>
      </c>
      <c r="H23">
        <v>7</v>
      </c>
      <c r="I23">
        <v>5</v>
      </c>
      <c r="J23">
        <v>8</v>
      </c>
      <c r="K23">
        <v>5</v>
      </c>
      <c r="L23">
        <v>9</v>
      </c>
      <c r="M23">
        <v>5</v>
      </c>
      <c r="N23">
        <v>10</v>
      </c>
      <c r="O23">
        <v>5</v>
      </c>
      <c r="P23">
        <v>11</v>
      </c>
      <c r="Q23">
        <v>5</v>
      </c>
      <c r="R23">
        <v>12</v>
      </c>
      <c r="S23">
        <v>5</v>
      </c>
      <c r="T23">
        <v>1</v>
      </c>
      <c r="U23">
        <v>5</v>
      </c>
      <c r="V23">
        <v>2</v>
      </c>
      <c r="W23">
        <v>5</v>
      </c>
      <c r="X23">
        <v>3</v>
      </c>
      <c r="Y23">
        <v>5</v>
      </c>
    </row>
    <row r="24" spans="2:25" hidden="1" x14ac:dyDescent="0.2">
      <c r="B24" t="s">
        <v>6</v>
      </c>
      <c r="C24" t="s">
        <v>7</v>
      </c>
      <c r="D24" t="s">
        <v>6</v>
      </c>
      <c r="E24" t="s">
        <v>7</v>
      </c>
      <c r="F24" t="s">
        <v>6</v>
      </c>
      <c r="G24" t="s">
        <v>7</v>
      </c>
      <c r="H24" t="s">
        <v>6</v>
      </c>
      <c r="I24" t="s">
        <v>7</v>
      </c>
      <c r="J24" t="s">
        <v>6</v>
      </c>
      <c r="K24" t="s">
        <v>7</v>
      </c>
      <c r="L24" t="s">
        <v>6</v>
      </c>
      <c r="M24" t="s">
        <v>7</v>
      </c>
      <c r="N24" t="s">
        <v>6</v>
      </c>
      <c r="O24" t="s">
        <v>7</v>
      </c>
      <c r="P24" t="s">
        <v>6</v>
      </c>
      <c r="Q24" t="s">
        <v>7</v>
      </c>
      <c r="R24" t="s">
        <v>6</v>
      </c>
      <c r="S24" t="s">
        <v>7</v>
      </c>
      <c r="T24" t="s">
        <v>6</v>
      </c>
      <c r="U24" t="s">
        <v>7</v>
      </c>
      <c r="V24" t="s">
        <v>6</v>
      </c>
      <c r="W24" t="s">
        <v>7</v>
      </c>
      <c r="X24" t="s">
        <v>6</v>
      </c>
      <c r="Y24" t="s">
        <v>7</v>
      </c>
    </row>
    <row r="25" spans="2:25" hidden="1" x14ac:dyDescent="0.2">
      <c r="B25">
        <v>4</v>
      </c>
      <c r="C25">
        <v>6</v>
      </c>
      <c r="D25">
        <v>5</v>
      </c>
      <c r="E25">
        <v>6</v>
      </c>
      <c r="F25">
        <v>6</v>
      </c>
      <c r="G25">
        <v>6</v>
      </c>
      <c r="H25">
        <v>7</v>
      </c>
      <c r="I25">
        <v>6</v>
      </c>
      <c r="J25">
        <v>8</v>
      </c>
      <c r="K25">
        <v>6</v>
      </c>
      <c r="L25">
        <v>9</v>
      </c>
      <c r="M25">
        <v>6</v>
      </c>
      <c r="N25">
        <v>10</v>
      </c>
      <c r="O25">
        <v>6</v>
      </c>
      <c r="P25">
        <v>11</v>
      </c>
      <c r="Q25">
        <v>6</v>
      </c>
      <c r="R25">
        <v>12</v>
      </c>
      <c r="S25">
        <v>6</v>
      </c>
      <c r="T25">
        <v>1</v>
      </c>
      <c r="U25">
        <v>6</v>
      </c>
      <c r="V25">
        <v>2</v>
      </c>
      <c r="W25">
        <v>6</v>
      </c>
      <c r="X25">
        <v>3</v>
      </c>
      <c r="Y25">
        <v>6</v>
      </c>
    </row>
    <row r="26" spans="2:25" hidden="1" x14ac:dyDescent="0.2">
      <c r="B26" t="s">
        <v>6</v>
      </c>
      <c r="C26" t="s">
        <v>7</v>
      </c>
      <c r="D26" t="s">
        <v>6</v>
      </c>
      <c r="E26" t="s">
        <v>7</v>
      </c>
      <c r="F26" t="s">
        <v>6</v>
      </c>
      <c r="G26" t="s">
        <v>7</v>
      </c>
      <c r="H26" t="s">
        <v>6</v>
      </c>
      <c r="I26" t="s">
        <v>7</v>
      </c>
      <c r="J26" t="s">
        <v>6</v>
      </c>
      <c r="K26" t="s">
        <v>7</v>
      </c>
      <c r="L26" t="s">
        <v>6</v>
      </c>
      <c r="M26" t="s">
        <v>7</v>
      </c>
      <c r="N26" t="s">
        <v>6</v>
      </c>
      <c r="O26" t="s">
        <v>7</v>
      </c>
      <c r="P26" t="s">
        <v>6</v>
      </c>
      <c r="Q26" t="s">
        <v>7</v>
      </c>
      <c r="R26" t="s">
        <v>6</v>
      </c>
      <c r="S26" t="s">
        <v>7</v>
      </c>
      <c r="T26" t="s">
        <v>6</v>
      </c>
      <c r="U26" t="s">
        <v>7</v>
      </c>
      <c r="V26" t="s">
        <v>6</v>
      </c>
      <c r="W26" t="s">
        <v>7</v>
      </c>
      <c r="X26" t="s">
        <v>6</v>
      </c>
      <c r="Y26" t="s">
        <v>7</v>
      </c>
    </row>
    <row r="27" spans="2:25" hidden="1" x14ac:dyDescent="0.2">
      <c r="B27">
        <v>4</v>
      </c>
      <c r="C27">
        <v>7</v>
      </c>
      <c r="D27">
        <v>5</v>
      </c>
      <c r="E27">
        <v>7</v>
      </c>
      <c r="F27">
        <v>6</v>
      </c>
      <c r="G27">
        <v>7</v>
      </c>
      <c r="H27">
        <v>7</v>
      </c>
      <c r="I27">
        <v>7</v>
      </c>
      <c r="J27">
        <v>8</v>
      </c>
      <c r="K27">
        <v>7</v>
      </c>
      <c r="L27">
        <v>9</v>
      </c>
      <c r="M27">
        <v>7</v>
      </c>
      <c r="N27">
        <v>10</v>
      </c>
      <c r="O27">
        <v>7</v>
      </c>
      <c r="P27">
        <v>11</v>
      </c>
      <c r="Q27">
        <v>7</v>
      </c>
      <c r="R27">
        <v>12</v>
      </c>
      <c r="S27">
        <v>7</v>
      </c>
      <c r="T27">
        <v>1</v>
      </c>
      <c r="U27">
        <v>7</v>
      </c>
      <c r="V27">
        <v>2</v>
      </c>
      <c r="W27">
        <v>7</v>
      </c>
      <c r="X27">
        <v>3</v>
      </c>
      <c r="Y27">
        <v>7</v>
      </c>
    </row>
    <row r="28" spans="2:25" hidden="1" x14ac:dyDescent="0.2">
      <c r="B28" t="s">
        <v>6</v>
      </c>
      <c r="C28" t="s">
        <v>7</v>
      </c>
      <c r="D28" t="s">
        <v>6</v>
      </c>
      <c r="E28" t="s">
        <v>7</v>
      </c>
      <c r="F28" t="s">
        <v>6</v>
      </c>
      <c r="G28" t="s">
        <v>7</v>
      </c>
      <c r="H28" t="s">
        <v>6</v>
      </c>
      <c r="I28" t="s">
        <v>7</v>
      </c>
      <c r="J28" t="s">
        <v>6</v>
      </c>
      <c r="K28" t="s">
        <v>7</v>
      </c>
      <c r="L28" t="s">
        <v>6</v>
      </c>
      <c r="M28" t="s">
        <v>7</v>
      </c>
      <c r="N28" t="s">
        <v>6</v>
      </c>
      <c r="O28" t="s">
        <v>7</v>
      </c>
      <c r="P28" t="s">
        <v>6</v>
      </c>
      <c r="Q28" t="s">
        <v>7</v>
      </c>
      <c r="R28" t="s">
        <v>6</v>
      </c>
      <c r="S28" t="s">
        <v>7</v>
      </c>
      <c r="T28" t="s">
        <v>6</v>
      </c>
      <c r="U28" t="s">
        <v>7</v>
      </c>
      <c r="V28" t="s">
        <v>6</v>
      </c>
      <c r="W28" t="s">
        <v>7</v>
      </c>
      <c r="X28" t="s">
        <v>6</v>
      </c>
      <c r="Y28" t="s">
        <v>7</v>
      </c>
    </row>
    <row r="29" spans="2:25" hidden="1" x14ac:dyDescent="0.2">
      <c r="B29">
        <v>4</v>
      </c>
      <c r="C29">
        <v>8</v>
      </c>
      <c r="D29">
        <v>5</v>
      </c>
      <c r="E29">
        <v>8</v>
      </c>
      <c r="F29">
        <v>6</v>
      </c>
      <c r="G29">
        <v>8</v>
      </c>
      <c r="H29">
        <v>7</v>
      </c>
      <c r="I29">
        <v>8</v>
      </c>
      <c r="J29">
        <v>8</v>
      </c>
      <c r="K29">
        <v>8</v>
      </c>
      <c r="L29">
        <v>9</v>
      </c>
      <c r="M29">
        <v>8</v>
      </c>
      <c r="N29">
        <v>10</v>
      </c>
      <c r="O29">
        <v>8</v>
      </c>
      <c r="P29">
        <v>11</v>
      </c>
      <c r="Q29">
        <v>8</v>
      </c>
      <c r="R29">
        <v>12</v>
      </c>
      <c r="S29">
        <v>8</v>
      </c>
      <c r="T29">
        <v>1</v>
      </c>
      <c r="U29">
        <v>8</v>
      </c>
      <c r="V29">
        <v>2</v>
      </c>
      <c r="W29">
        <v>8</v>
      </c>
      <c r="X29">
        <v>3</v>
      </c>
      <c r="Y29">
        <v>8</v>
      </c>
    </row>
    <row r="30" spans="2:25" hidden="1" x14ac:dyDescent="0.2">
      <c r="B30" t="s">
        <v>6</v>
      </c>
      <c r="C30" t="s">
        <v>7</v>
      </c>
      <c r="D30" t="s">
        <v>6</v>
      </c>
      <c r="E30" t="s">
        <v>7</v>
      </c>
      <c r="F30" t="s">
        <v>6</v>
      </c>
      <c r="G30" t="s">
        <v>7</v>
      </c>
      <c r="H30" t="s">
        <v>6</v>
      </c>
      <c r="I30" t="s">
        <v>7</v>
      </c>
      <c r="J30" t="s">
        <v>6</v>
      </c>
      <c r="K30" t="s">
        <v>7</v>
      </c>
      <c r="L30" t="s">
        <v>6</v>
      </c>
      <c r="M30" t="s">
        <v>7</v>
      </c>
      <c r="N30" t="s">
        <v>6</v>
      </c>
      <c r="O30" t="s">
        <v>7</v>
      </c>
      <c r="P30" t="s">
        <v>6</v>
      </c>
      <c r="Q30" t="s">
        <v>7</v>
      </c>
      <c r="R30" t="s">
        <v>6</v>
      </c>
      <c r="S30" t="s">
        <v>7</v>
      </c>
      <c r="T30" t="s">
        <v>6</v>
      </c>
      <c r="U30" t="s">
        <v>7</v>
      </c>
      <c r="V30" t="s">
        <v>6</v>
      </c>
      <c r="W30" t="s">
        <v>7</v>
      </c>
      <c r="X30" t="s">
        <v>6</v>
      </c>
      <c r="Y30" t="s">
        <v>7</v>
      </c>
    </row>
    <row r="31" spans="2:25" hidden="1" x14ac:dyDescent="0.2">
      <c r="B31">
        <v>4</v>
      </c>
      <c r="C31">
        <v>9</v>
      </c>
      <c r="D31">
        <v>5</v>
      </c>
      <c r="E31">
        <v>9</v>
      </c>
      <c r="F31">
        <v>6</v>
      </c>
      <c r="G31">
        <v>9</v>
      </c>
      <c r="H31">
        <v>7</v>
      </c>
      <c r="I31">
        <v>9</v>
      </c>
      <c r="J31">
        <v>8</v>
      </c>
      <c r="K31">
        <v>9</v>
      </c>
      <c r="L31">
        <v>9</v>
      </c>
      <c r="M31">
        <v>9</v>
      </c>
      <c r="N31">
        <v>10</v>
      </c>
      <c r="O31">
        <v>9</v>
      </c>
      <c r="P31">
        <v>11</v>
      </c>
      <c r="Q31">
        <v>9</v>
      </c>
      <c r="R31">
        <v>12</v>
      </c>
      <c r="S31">
        <v>9</v>
      </c>
      <c r="T31">
        <v>1</v>
      </c>
      <c r="U31">
        <v>9</v>
      </c>
      <c r="V31">
        <v>2</v>
      </c>
      <c r="W31">
        <v>9</v>
      </c>
      <c r="X31">
        <v>3</v>
      </c>
      <c r="Y31">
        <v>9</v>
      </c>
    </row>
    <row r="32" spans="2:25" ht="12.75" hidden="1" customHeight="1" x14ac:dyDescent="0.2">
      <c r="B32" t="s">
        <v>6</v>
      </c>
      <c r="C32" t="s">
        <v>7</v>
      </c>
      <c r="D32" t="s">
        <v>6</v>
      </c>
      <c r="E32" t="s">
        <v>7</v>
      </c>
      <c r="F32" t="s">
        <v>6</v>
      </c>
      <c r="G32" t="s">
        <v>7</v>
      </c>
      <c r="H32" t="s">
        <v>6</v>
      </c>
      <c r="I32" t="s">
        <v>7</v>
      </c>
      <c r="J32" t="s">
        <v>6</v>
      </c>
      <c r="K32" t="s">
        <v>7</v>
      </c>
      <c r="L32" t="s">
        <v>6</v>
      </c>
      <c r="M32" t="s">
        <v>7</v>
      </c>
      <c r="N32" t="s">
        <v>6</v>
      </c>
      <c r="O32" t="s">
        <v>7</v>
      </c>
      <c r="P32" t="s">
        <v>6</v>
      </c>
      <c r="Q32" t="s">
        <v>7</v>
      </c>
      <c r="R32" t="s">
        <v>6</v>
      </c>
      <c r="S32" t="s">
        <v>7</v>
      </c>
      <c r="T32" t="s">
        <v>6</v>
      </c>
      <c r="U32" t="s">
        <v>7</v>
      </c>
      <c r="V32" t="s">
        <v>6</v>
      </c>
      <c r="W32" t="s">
        <v>7</v>
      </c>
      <c r="X32" t="s">
        <v>6</v>
      </c>
      <c r="Y32" t="s">
        <v>7</v>
      </c>
    </row>
    <row r="33" spans="2:25" ht="12.75" hidden="1" customHeight="1" x14ac:dyDescent="0.2">
      <c r="B33">
        <v>4</v>
      </c>
      <c r="C33">
        <v>10</v>
      </c>
      <c r="D33">
        <v>5</v>
      </c>
      <c r="E33">
        <v>10</v>
      </c>
      <c r="F33">
        <v>6</v>
      </c>
      <c r="G33">
        <v>10</v>
      </c>
      <c r="H33">
        <v>7</v>
      </c>
      <c r="I33">
        <v>10</v>
      </c>
      <c r="J33">
        <v>8</v>
      </c>
      <c r="K33">
        <v>10</v>
      </c>
      <c r="L33">
        <v>9</v>
      </c>
      <c r="M33">
        <v>10</v>
      </c>
      <c r="N33">
        <v>10</v>
      </c>
      <c r="O33">
        <v>10</v>
      </c>
      <c r="P33">
        <v>11</v>
      </c>
      <c r="Q33">
        <v>10</v>
      </c>
      <c r="R33">
        <v>12</v>
      </c>
      <c r="S33">
        <v>10</v>
      </c>
      <c r="T33">
        <v>1</v>
      </c>
      <c r="U33">
        <v>10</v>
      </c>
      <c r="V33">
        <v>2</v>
      </c>
      <c r="W33">
        <v>10</v>
      </c>
      <c r="X33">
        <v>3</v>
      </c>
      <c r="Y33">
        <v>10</v>
      </c>
    </row>
    <row r="34" spans="2:25" hidden="1" x14ac:dyDescent="0.2">
      <c r="B34" t="s">
        <v>6</v>
      </c>
      <c r="C34" t="s">
        <v>7</v>
      </c>
      <c r="D34" t="s">
        <v>6</v>
      </c>
      <c r="E34" t="s">
        <v>7</v>
      </c>
      <c r="F34" t="s">
        <v>6</v>
      </c>
      <c r="G34" t="s">
        <v>7</v>
      </c>
      <c r="H34" t="s">
        <v>6</v>
      </c>
      <c r="I34" t="s">
        <v>7</v>
      </c>
      <c r="J34" t="s">
        <v>6</v>
      </c>
      <c r="K34" t="s">
        <v>7</v>
      </c>
      <c r="L34" t="s">
        <v>6</v>
      </c>
      <c r="M34" t="s">
        <v>7</v>
      </c>
      <c r="N34" t="s">
        <v>6</v>
      </c>
      <c r="O34" t="s">
        <v>7</v>
      </c>
      <c r="P34" t="s">
        <v>6</v>
      </c>
      <c r="Q34" t="s">
        <v>7</v>
      </c>
      <c r="R34" t="s">
        <v>6</v>
      </c>
      <c r="S34" t="s">
        <v>7</v>
      </c>
      <c r="T34" t="s">
        <v>6</v>
      </c>
      <c r="U34" t="s">
        <v>7</v>
      </c>
      <c r="V34" t="s">
        <v>6</v>
      </c>
      <c r="W34" t="s">
        <v>7</v>
      </c>
      <c r="X34" t="s">
        <v>6</v>
      </c>
      <c r="Y34" t="s">
        <v>7</v>
      </c>
    </row>
    <row r="35" spans="2:25" hidden="1" x14ac:dyDescent="0.2">
      <c r="B35">
        <v>4</v>
      </c>
      <c r="C35">
        <v>11</v>
      </c>
      <c r="D35">
        <v>5</v>
      </c>
      <c r="E35">
        <v>11</v>
      </c>
      <c r="F35">
        <v>6</v>
      </c>
      <c r="G35">
        <v>11</v>
      </c>
      <c r="H35">
        <v>7</v>
      </c>
      <c r="I35">
        <v>11</v>
      </c>
      <c r="J35">
        <v>8</v>
      </c>
      <c r="K35">
        <v>11</v>
      </c>
      <c r="L35">
        <v>9</v>
      </c>
      <c r="M35">
        <v>11</v>
      </c>
      <c r="N35">
        <v>10</v>
      </c>
      <c r="O35">
        <v>11</v>
      </c>
      <c r="P35">
        <v>11</v>
      </c>
      <c r="Q35">
        <v>11</v>
      </c>
      <c r="R35">
        <v>12</v>
      </c>
      <c r="S35">
        <v>11</v>
      </c>
      <c r="T35">
        <v>1</v>
      </c>
      <c r="U35">
        <v>11</v>
      </c>
      <c r="V35">
        <v>2</v>
      </c>
      <c r="W35">
        <v>11</v>
      </c>
      <c r="X35">
        <v>3</v>
      </c>
      <c r="Y35">
        <v>11</v>
      </c>
    </row>
    <row r="36" spans="2:25" hidden="1" x14ac:dyDescent="0.2">
      <c r="B36" t="s">
        <v>6</v>
      </c>
      <c r="C36" t="s">
        <v>7</v>
      </c>
      <c r="D36" t="s">
        <v>6</v>
      </c>
      <c r="E36" t="s">
        <v>7</v>
      </c>
      <c r="F36" t="s">
        <v>6</v>
      </c>
      <c r="G36" t="s">
        <v>7</v>
      </c>
      <c r="H36" t="s">
        <v>6</v>
      </c>
      <c r="I36" t="s">
        <v>7</v>
      </c>
      <c r="J36" t="s">
        <v>6</v>
      </c>
      <c r="K36" t="s">
        <v>7</v>
      </c>
      <c r="L36" t="s">
        <v>6</v>
      </c>
      <c r="M36" t="s">
        <v>7</v>
      </c>
      <c r="N36" t="s">
        <v>6</v>
      </c>
      <c r="O36" t="s">
        <v>7</v>
      </c>
      <c r="P36" t="s">
        <v>6</v>
      </c>
      <c r="Q36" t="s">
        <v>7</v>
      </c>
      <c r="R36" t="s">
        <v>6</v>
      </c>
      <c r="S36" t="s">
        <v>7</v>
      </c>
      <c r="T36" t="s">
        <v>6</v>
      </c>
      <c r="U36" t="s">
        <v>7</v>
      </c>
      <c r="V36" t="s">
        <v>6</v>
      </c>
      <c r="W36" t="s">
        <v>7</v>
      </c>
      <c r="X36" t="s">
        <v>6</v>
      </c>
      <c r="Y36" t="s">
        <v>7</v>
      </c>
    </row>
    <row r="37" spans="2:25" hidden="1" x14ac:dyDescent="0.2">
      <c r="B37">
        <v>4</v>
      </c>
      <c r="C37">
        <v>12</v>
      </c>
      <c r="D37">
        <v>5</v>
      </c>
      <c r="E37">
        <v>12</v>
      </c>
      <c r="F37">
        <v>6</v>
      </c>
      <c r="G37">
        <v>12</v>
      </c>
      <c r="H37">
        <v>7</v>
      </c>
      <c r="I37">
        <v>12</v>
      </c>
      <c r="J37">
        <v>8</v>
      </c>
      <c r="K37">
        <v>12</v>
      </c>
      <c r="L37">
        <v>9</v>
      </c>
      <c r="M37">
        <v>12</v>
      </c>
      <c r="N37">
        <v>10</v>
      </c>
      <c r="O37">
        <v>12</v>
      </c>
      <c r="P37">
        <v>11</v>
      </c>
      <c r="Q37">
        <v>12</v>
      </c>
      <c r="R37">
        <v>12</v>
      </c>
      <c r="S37">
        <v>12</v>
      </c>
      <c r="T37">
        <v>1</v>
      </c>
      <c r="U37">
        <v>12</v>
      </c>
      <c r="V37">
        <v>2</v>
      </c>
      <c r="W37">
        <v>12</v>
      </c>
      <c r="X37">
        <v>3</v>
      </c>
      <c r="Y37">
        <v>12</v>
      </c>
    </row>
    <row r="38" spans="2:25" hidden="1" x14ac:dyDescent="0.2">
      <c r="B38" t="s">
        <v>6</v>
      </c>
      <c r="C38" t="s">
        <v>7</v>
      </c>
      <c r="D38" t="s">
        <v>6</v>
      </c>
      <c r="E38" t="s">
        <v>7</v>
      </c>
      <c r="F38" t="s">
        <v>6</v>
      </c>
      <c r="G38" t="s">
        <v>7</v>
      </c>
      <c r="H38" t="s">
        <v>6</v>
      </c>
      <c r="I38" t="s">
        <v>7</v>
      </c>
      <c r="J38" t="s">
        <v>6</v>
      </c>
      <c r="K38" t="s">
        <v>7</v>
      </c>
      <c r="L38" t="s">
        <v>6</v>
      </c>
      <c r="M38" t="s">
        <v>7</v>
      </c>
      <c r="N38" t="s">
        <v>6</v>
      </c>
      <c r="O38" t="s">
        <v>7</v>
      </c>
      <c r="P38" t="s">
        <v>6</v>
      </c>
      <c r="Q38" t="s">
        <v>7</v>
      </c>
      <c r="R38" t="s">
        <v>6</v>
      </c>
      <c r="S38" t="s">
        <v>7</v>
      </c>
      <c r="T38" t="s">
        <v>6</v>
      </c>
      <c r="U38" t="s">
        <v>7</v>
      </c>
      <c r="V38" t="s">
        <v>6</v>
      </c>
      <c r="W38" t="s">
        <v>7</v>
      </c>
      <c r="X38" t="s">
        <v>6</v>
      </c>
      <c r="Y38" t="s">
        <v>7</v>
      </c>
    </row>
    <row r="39" spans="2:25" hidden="1" x14ac:dyDescent="0.2">
      <c r="B39">
        <v>4</v>
      </c>
      <c r="C39">
        <v>13</v>
      </c>
      <c r="D39">
        <v>5</v>
      </c>
      <c r="E39">
        <v>13</v>
      </c>
      <c r="F39">
        <v>6</v>
      </c>
      <c r="G39">
        <v>13</v>
      </c>
      <c r="H39">
        <v>7</v>
      </c>
      <c r="I39">
        <v>13</v>
      </c>
      <c r="J39">
        <v>8</v>
      </c>
      <c r="K39">
        <v>13</v>
      </c>
      <c r="L39">
        <v>9</v>
      </c>
      <c r="M39">
        <v>13</v>
      </c>
      <c r="N39">
        <v>10</v>
      </c>
      <c r="O39">
        <v>13</v>
      </c>
      <c r="P39">
        <v>11</v>
      </c>
      <c r="Q39">
        <v>13</v>
      </c>
      <c r="R39">
        <v>12</v>
      </c>
      <c r="S39">
        <v>13</v>
      </c>
      <c r="T39">
        <v>1</v>
      </c>
      <c r="U39">
        <v>13</v>
      </c>
      <c r="V39">
        <v>2</v>
      </c>
      <c r="W39">
        <v>13</v>
      </c>
      <c r="X39">
        <v>3</v>
      </c>
      <c r="Y39">
        <v>13</v>
      </c>
    </row>
    <row r="40" spans="2:25" hidden="1" x14ac:dyDescent="0.2">
      <c r="B40" t="s">
        <v>6</v>
      </c>
      <c r="C40" t="s">
        <v>7</v>
      </c>
      <c r="D40" t="s">
        <v>6</v>
      </c>
      <c r="E40" t="s">
        <v>7</v>
      </c>
      <c r="F40" t="s">
        <v>6</v>
      </c>
      <c r="G40" t="s">
        <v>7</v>
      </c>
      <c r="H40" t="s">
        <v>6</v>
      </c>
      <c r="I40" t="s">
        <v>7</v>
      </c>
      <c r="J40" t="s">
        <v>6</v>
      </c>
      <c r="K40" t="s">
        <v>7</v>
      </c>
      <c r="L40" t="s">
        <v>6</v>
      </c>
      <c r="M40" t="s">
        <v>7</v>
      </c>
      <c r="N40" t="s">
        <v>6</v>
      </c>
      <c r="O40" t="s">
        <v>7</v>
      </c>
      <c r="P40" t="s">
        <v>6</v>
      </c>
      <c r="Q40" t="s">
        <v>7</v>
      </c>
      <c r="R40" t="s">
        <v>6</v>
      </c>
      <c r="S40" t="s">
        <v>7</v>
      </c>
      <c r="T40" t="s">
        <v>6</v>
      </c>
      <c r="U40" t="s">
        <v>7</v>
      </c>
      <c r="V40" t="s">
        <v>6</v>
      </c>
      <c r="W40" t="s">
        <v>7</v>
      </c>
      <c r="X40" t="s">
        <v>6</v>
      </c>
      <c r="Y40" t="s">
        <v>7</v>
      </c>
    </row>
    <row r="41" spans="2:25" hidden="1" x14ac:dyDescent="0.2">
      <c r="B41">
        <v>4</v>
      </c>
      <c r="C41">
        <v>14</v>
      </c>
      <c r="D41">
        <v>5</v>
      </c>
      <c r="E41">
        <v>14</v>
      </c>
      <c r="F41">
        <v>6</v>
      </c>
      <c r="G41">
        <v>14</v>
      </c>
      <c r="H41">
        <v>7</v>
      </c>
      <c r="I41">
        <v>14</v>
      </c>
      <c r="J41">
        <v>8</v>
      </c>
      <c r="K41">
        <v>14</v>
      </c>
      <c r="L41">
        <v>9</v>
      </c>
      <c r="M41">
        <v>14</v>
      </c>
      <c r="N41">
        <v>10</v>
      </c>
      <c r="O41">
        <v>14</v>
      </c>
      <c r="P41">
        <v>11</v>
      </c>
      <c r="Q41">
        <v>14</v>
      </c>
      <c r="R41">
        <v>12</v>
      </c>
      <c r="S41">
        <v>14</v>
      </c>
      <c r="T41">
        <v>1</v>
      </c>
      <c r="U41">
        <v>14</v>
      </c>
      <c r="V41">
        <v>2</v>
      </c>
      <c r="W41">
        <v>14</v>
      </c>
      <c r="X41">
        <v>3</v>
      </c>
      <c r="Y41">
        <v>14</v>
      </c>
    </row>
    <row r="42" spans="2:25" hidden="1" x14ac:dyDescent="0.2">
      <c r="B42" t="s">
        <v>6</v>
      </c>
      <c r="C42" t="s">
        <v>7</v>
      </c>
      <c r="D42" t="s">
        <v>6</v>
      </c>
      <c r="E42" t="s">
        <v>7</v>
      </c>
      <c r="F42" t="s">
        <v>6</v>
      </c>
      <c r="G42" t="s">
        <v>7</v>
      </c>
      <c r="H42" t="s">
        <v>6</v>
      </c>
      <c r="I42" t="s">
        <v>7</v>
      </c>
      <c r="J42" t="s">
        <v>6</v>
      </c>
      <c r="K42" t="s">
        <v>7</v>
      </c>
      <c r="L42" t="s">
        <v>6</v>
      </c>
      <c r="M42" t="s">
        <v>7</v>
      </c>
      <c r="N42" t="s">
        <v>6</v>
      </c>
      <c r="O42" t="s">
        <v>7</v>
      </c>
      <c r="P42" t="s">
        <v>6</v>
      </c>
      <c r="Q42" t="s">
        <v>7</v>
      </c>
      <c r="R42" t="s">
        <v>6</v>
      </c>
      <c r="S42" t="s">
        <v>7</v>
      </c>
      <c r="T42" t="s">
        <v>6</v>
      </c>
      <c r="U42" t="s">
        <v>7</v>
      </c>
      <c r="V42" t="s">
        <v>6</v>
      </c>
      <c r="W42" t="s">
        <v>7</v>
      </c>
      <c r="X42" t="s">
        <v>6</v>
      </c>
      <c r="Y42" t="s">
        <v>7</v>
      </c>
    </row>
    <row r="43" spans="2:25" hidden="1" x14ac:dyDescent="0.2">
      <c r="B43">
        <v>4</v>
      </c>
      <c r="C43">
        <v>15</v>
      </c>
      <c r="D43">
        <v>5</v>
      </c>
      <c r="E43">
        <v>15</v>
      </c>
      <c r="F43">
        <v>6</v>
      </c>
      <c r="G43">
        <v>15</v>
      </c>
      <c r="H43">
        <v>7</v>
      </c>
      <c r="I43">
        <v>15</v>
      </c>
      <c r="J43">
        <v>8</v>
      </c>
      <c r="K43">
        <v>15</v>
      </c>
      <c r="L43">
        <v>9</v>
      </c>
      <c r="M43">
        <v>15</v>
      </c>
      <c r="N43">
        <v>10</v>
      </c>
      <c r="O43">
        <v>15</v>
      </c>
      <c r="P43">
        <v>11</v>
      </c>
      <c r="Q43">
        <v>15</v>
      </c>
      <c r="R43">
        <v>12</v>
      </c>
      <c r="S43">
        <v>15</v>
      </c>
      <c r="T43">
        <v>1</v>
      </c>
      <c r="U43">
        <v>15</v>
      </c>
      <c r="V43">
        <v>2</v>
      </c>
      <c r="W43">
        <v>15</v>
      </c>
      <c r="X43">
        <v>3</v>
      </c>
      <c r="Y43">
        <v>15</v>
      </c>
    </row>
    <row r="44" spans="2:25" hidden="1" x14ac:dyDescent="0.2">
      <c r="B44" t="s">
        <v>6</v>
      </c>
      <c r="C44" t="s">
        <v>7</v>
      </c>
      <c r="D44" t="s">
        <v>6</v>
      </c>
      <c r="E44" t="s">
        <v>7</v>
      </c>
      <c r="F44" t="s">
        <v>6</v>
      </c>
      <c r="G44" t="s">
        <v>7</v>
      </c>
      <c r="H44" t="s">
        <v>6</v>
      </c>
      <c r="I44" t="s">
        <v>7</v>
      </c>
      <c r="J44" t="s">
        <v>6</v>
      </c>
      <c r="K44" t="s">
        <v>7</v>
      </c>
      <c r="L44" t="s">
        <v>6</v>
      </c>
      <c r="M44" t="s">
        <v>7</v>
      </c>
      <c r="N44" t="s">
        <v>6</v>
      </c>
      <c r="O44" t="s">
        <v>7</v>
      </c>
      <c r="P44" t="s">
        <v>6</v>
      </c>
      <c r="Q44" t="s">
        <v>7</v>
      </c>
      <c r="R44" t="s">
        <v>6</v>
      </c>
      <c r="S44" t="s">
        <v>7</v>
      </c>
      <c r="T44" t="s">
        <v>6</v>
      </c>
      <c r="U44" t="s">
        <v>7</v>
      </c>
      <c r="V44" t="s">
        <v>6</v>
      </c>
      <c r="W44" t="s">
        <v>7</v>
      </c>
      <c r="X44" t="s">
        <v>6</v>
      </c>
      <c r="Y44" t="s">
        <v>7</v>
      </c>
    </row>
    <row r="45" spans="2:25" hidden="1" x14ac:dyDescent="0.2">
      <c r="B45">
        <v>4</v>
      </c>
      <c r="C45">
        <v>16</v>
      </c>
      <c r="D45">
        <v>5</v>
      </c>
      <c r="E45">
        <v>16</v>
      </c>
      <c r="F45">
        <v>6</v>
      </c>
      <c r="G45">
        <v>16</v>
      </c>
      <c r="H45">
        <v>7</v>
      </c>
      <c r="I45">
        <v>16</v>
      </c>
      <c r="J45">
        <v>8</v>
      </c>
      <c r="K45">
        <v>16</v>
      </c>
      <c r="L45">
        <v>9</v>
      </c>
      <c r="M45">
        <v>16</v>
      </c>
      <c r="N45">
        <v>10</v>
      </c>
      <c r="O45">
        <v>16</v>
      </c>
      <c r="P45">
        <v>11</v>
      </c>
      <c r="Q45">
        <v>16</v>
      </c>
      <c r="R45">
        <v>12</v>
      </c>
      <c r="S45">
        <v>16</v>
      </c>
      <c r="T45">
        <v>1</v>
      </c>
      <c r="U45">
        <v>16</v>
      </c>
      <c r="V45">
        <v>2</v>
      </c>
      <c r="W45">
        <v>16</v>
      </c>
      <c r="X45">
        <v>3</v>
      </c>
      <c r="Y45">
        <v>16</v>
      </c>
    </row>
    <row r="46" spans="2:25" hidden="1" x14ac:dyDescent="0.2">
      <c r="B46" t="s">
        <v>6</v>
      </c>
      <c r="C46" t="s">
        <v>7</v>
      </c>
      <c r="D46" t="s">
        <v>6</v>
      </c>
      <c r="E46" t="s">
        <v>7</v>
      </c>
      <c r="F46" t="s">
        <v>6</v>
      </c>
      <c r="G46" t="s">
        <v>7</v>
      </c>
      <c r="H46" t="s">
        <v>6</v>
      </c>
      <c r="I46" t="s">
        <v>7</v>
      </c>
      <c r="J46" t="s">
        <v>6</v>
      </c>
      <c r="K46" t="s">
        <v>7</v>
      </c>
      <c r="L46" t="s">
        <v>6</v>
      </c>
      <c r="M46" t="s">
        <v>7</v>
      </c>
      <c r="N46" t="s">
        <v>6</v>
      </c>
      <c r="O46" t="s">
        <v>7</v>
      </c>
      <c r="P46" t="s">
        <v>6</v>
      </c>
      <c r="Q46" t="s">
        <v>7</v>
      </c>
      <c r="R46" t="s">
        <v>6</v>
      </c>
      <c r="S46" t="s">
        <v>7</v>
      </c>
      <c r="T46" t="s">
        <v>6</v>
      </c>
      <c r="U46" t="s">
        <v>7</v>
      </c>
      <c r="V46" t="s">
        <v>6</v>
      </c>
      <c r="W46" t="s">
        <v>7</v>
      </c>
      <c r="X46" t="s">
        <v>6</v>
      </c>
      <c r="Y46" t="s">
        <v>7</v>
      </c>
    </row>
    <row r="47" spans="2:25" hidden="1" x14ac:dyDescent="0.2">
      <c r="B47">
        <v>4</v>
      </c>
      <c r="C47">
        <v>17</v>
      </c>
      <c r="D47">
        <v>5</v>
      </c>
      <c r="E47">
        <v>17</v>
      </c>
      <c r="F47">
        <v>6</v>
      </c>
      <c r="G47">
        <v>17</v>
      </c>
      <c r="H47">
        <v>7</v>
      </c>
      <c r="I47">
        <v>17</v>
      </c>
      <c r="J47">
        <v>8</v>
      </c>
      <c r="K47">
        <v>17</v>
      </c>
      <c r="L47">
        <v>9</v>
      </c>
      <c r="M47">
        <v>17</v>
      </c>
      <c r="N47">
        <v>10</v>
      </c>
      <c r="O47">
        <v>17</v>
      </c>
      <c r="P47">
        <v>11</v>
      </c>
      <c r="Q47">
        <v>17</v>
      </c>
      <c r="R47">
        <v>12</v>
      </c>
      <c r="S47">
        <v>17</v>
      </c>
      <c r="T47">
        <v>1</v>
      </c>
      <c r="U47">
        <v>17</v>
      </c>
      <c r="V47">
        <v>2</v>
      </c>
      <c r="W47">
        <v>17</v>
      </c>
      <c r="X47">
        <v>3</v>
      </c>
      <c r="Y47">
        <v>17</v>
      </c>
    </row>
    <row r="48" spans="2:25" hidden="1" x14ac:dyDescent="0.2">
      <c r="B48" t="s">
        <v>6</v>
      </c>
      <c r="C48" t="s">
        <v>7</v>
      </c>
      <c r="D48" t="s">
        <v>6</v>
      </c>
      <c r="E48" t="s">
        <v>7</v>
      </c>
      <c r="F48" t="s">
        <v>6</v>
      </c>
      <c r="G48" t="s">
        <v>7</v>
      </c>
      <c r="H48" t="s">
        <v>6</v>
      </c>
      <c r="I48" t="s">
        <v>7</v>
      </c>
      <c r="J48" t="s">
        <v>6</v>
      </c>
      <c r="K48" t="s">
        <v>7</v>
      </c>
      <c r="L48" t="s">
        <v>6</v>
      </c>
      <c r="M48" t="s">
        <v>7</v>
      </c>
      <c r="N48" t="s">
        <v>6</v>
      </c>
      <c r="O48" t="s">
        <v>7</v>
      </c>
      <c r="P48" t="s">
        <v>6</v>
      </c>
      <c r="Q48" t="s">
        <v>7</v>
      </c>
      <c r="R48" t="s">
        <v>6</v>
      </c>
      <c r="S48" t="s">
        <v>7</v>
      </c>
      <c r="T48" t="s">
        <v>6</v>
      </c>
      <c r="U48" t="s">
        <v>7</v>
      </c>
      <c r="V48" t="s">
        <v>6</v>
      </c>
      <c r="W48" t="s">
        <v>7</v>
      </c>
      <c r="X48" t="s">
        <v>6</v>
      </c>
      <c r="Y48" t="s">
        <v>7</v>
      </c>
    </row>
    <row r="49" spans="1:25" hidden="1" x14ac:dyDescent="0.2">
      <c r="B49">
        <v>4</v>
      </c>
      <c r="C49">
        <v>18</v>
      </c>
      <c r="D49">
        <v>5</v>
      </c>
      <c r="E49">
        <v>18</v>
      </c>
      <c r="F49">
        <v>6</v>
      </c>
      <c r="G49">
        <v>18</v>
      </c>
      <c r="H49">
        <v>7</v>
      </c>
      <c r="I49">
        <v>18</v>
      </c>
      <c r="J49">
        <v>8</v>
      </c>
      <c r="K49">
        <v>18</v>
      </c>
      <c r="L49">
        <v>9</v>
      </c>
      <c r="M49">
        <v>18</v>
      </c>
      <c r="N49">
        <v>10</v>
      </c>
      <c r="O49">
        <v>18</v>
      </c>
      <c r="P49">
        <v>11</v>
      </c>
      <c r="Q49">
        <v>18</v>
      </c>
      <c r="R49">
        <v>12</v>
      </c>
      <c r="S49">
        <v>18</v>
      </c>
      <c r="T49">
        <v>1</v>
      </c>
      <c r="U49">
        <v>18</v>
      </c>
      <c r="V49">
        <v>2</v>
      </c>
      <c r="W49">
        <v>18</v>
      </c>
      <c r="X49">
        <v>3</v>
      </c>
      <c r="Y49">
        <v>18</v>
      </c>
    </row>
    <row r="50" spans="1:25" hidden="1" x14ac:dyDescent="0.2"/>
    <row r="51" spans="1:25" hidden="1" x14ac:dyDescent="0.2"/>
    <row r="52" spans="1:25" hidden="1" x14ac:dyDescent="0.2">
      <c r="A52">
        <v>4</v>
      </c>
      <c r="B52">
        <v>5</v>
      </c>
      <c r="C52">
        <v>6</v>
      </c>
      <c r="D52">
        <v>7</v>
      </c>
      <c r="E52">
        <v>8</v>
      </c>
      <c r="F52">
        <v>9</v>
      </c>
      <c r="G52">
        <v>10</v>
      </c>
      <c r="H52">
        <v>11</v>
      </c>
      <c r="I52">
        <v>12</v>
      </c>
      <c r="J52">
        <v>1</v>
      </c>
      <c r="K52">
        <v>2</v>
      </c>
      <c r="L52">
        <v>3</v>
      </c>
      <c r="M52">
        <v>13</v>
      </c>
    </row>
    <row r="53" spans="1:25" hidden="1" x14ac:dyDescent="0.2">
      <c r="A53" s="2">
        <f>年間収支表!E8</f>
        <v>0</v>
      </c>
      <c r="B53" s="2">
        <f>年間収支表!E9-年間収支表!E34</f>
        <v>0</v>
      </c>
      <c r="C53" s="2">
        <f>B53+年間収支表!F9-年間収支表!F34</f>
        <v>0</v>
      </c>
      <c r="D53" s="2">
        <f>C53+年間収支表!G9-年間収支表!G34</f>
        <v>0</v>
      </c>
      <c r="E53" s="2">
        <f>D53+年間収支表!H9-年間収支表!H34</f>
        <v>0</v>
      </c>
      <c r="F53" s="2">
        <f>E53+年間収支表!I9-年間収支表!I34</f>
        <v>0</v>
      </c>
      <c r="G53" s="2">
        <f>F53+年間収支表!J9-年間収支表!J34</f>
        <v>0</v>
      </c>
      <c r="H53" s="2">
        <f>G53+年間収支表!K9-年間収支表!K34</f>
        <v>0</v>
      </c>
      <c r="I53" s="2">
        <f>H53+年間収支表!L9-年間収支表!L34</f>
        <v>0</v>
      </c>
      <c r="J53" s="2">
        <f>I53+年間収支表!M9-年間収支表!M34</f>
        <v>0</v>
      </c>
      <c r="K53" s="2">
        <f>J53+年間収支表!N9-年間収支表!N34</f>
        <v>0</v>
      </c>
      <c r="L53" s="2">
        <f>K53+年間収支表!O9-年間収支表!O34</f>
        <v>0</v>
      </c>
      <c r="M53" s="2">
        <f>L53+年間収支表!P9-年間収支表!P34</f>
        <v>0</v>
      </c>
    </row>
    <row r="54" spans="1:25" hidden="1" x14ac:dyDescent="0.2"/>
    <row r="55" spans="1:25" hidden="1" x14ac:dyDescent="0.2"/>
    <row r="56" spans="1:25" hidden="1" x14ac:dyDescent="0.2">
      <c r="A56" t="s">
        <v>6</v>
      </c>
      <c r="B56" t="s">
        <v>8</v>
      </c>
      <c r="C56" t="s">
        <v>6</v>
      </c>
      <c r="D56" t="s">
        <v>8</v>
      </c>
      <c r="E56" t="s">
        <v>6</v>
      </c>
      <c r="F56" t="s">
        <v>8</v>
      </c>
      <c r="G56" t="s">
        <v>6</v>
      </c>
      <c r="H56" t="s">
        <v>8</v>
      </c>
      <c r="I56" t="s">
        <v>6</v>
      </c>
      <c r="J56" t="s">
        <v>8</v>
      </c>
      <c r="K56" t="s">
        <v>6</v>
      </c>
      <c r="L56" t="s">
        <v>8</v>
      </c>
      <c r="M56" t="s">
        <v>6</v>
      </c>
      <c r="N56" t="s">
        <v>8</v>
      </c>
      <c r="O56" t="s">
        <v>6</v>
      </c>
      <c r="P56" t="s">
        <v>8</v>
      </c>
      <c r="Q56" t="s">
        <v>6</v>
      </c>
      <c r="R56" t="s">
        <v>8</v>
      </c>
      <c r="S56" t="s">
        <v>6</v>
      </c>
      <c r="T56" t="s">
        <v>8</v>
      </c>
      <c r="U56" t="s">
        <v>6</v>
      </c>
      <c r="V56" t="s">
        <v>8</v>
      </c>
      <c r="W56" t="s">
        <v>6</v>
      </c>
      <c r="X56" t="s">
        <v>8</v>
      </c>
    </row>
    <row r="57" spans="1:25" hidden="1" x14ac:dyDescent="0.2">
      <c r="A57">
        <v>4</v>
      </c>
      <c r="B57" t="s">
        <v>9</v>
      </c>
      <c r="C57">
        <v>5</v>
      </c>
      <c r="D57" t="s">
        <v>9</v>
      </c>
      <c r="E57">
        <v>6</v>
      </c>
      <c r="F57" t="s">
        <v>9</v>
      </c>
      <c r="G57">
        <v>7</v>
      </c>
      <c r="H57" t="s">
        <v>9</v>
      </c>
      <c r="I57">
        <v>8</v>
      </c>
      <c r="J57" t="s">
        <v>9</v>
      </c>
      <c r="K57">
        <v>9</v>
      </c>
      <c r="L57" t="s">
        <v>9</v>
      </c>
      <c r="M57">
        <v>10</v>
      </c>
      <c r="N57" t="s">
        <v>9</v>
      </c>
      <c r="O57">
        <v>11</v>
      </c>
      <c r="P57" t="s">
        <v>9</v>
      </c>
      <c r="Q57">
        <v>12</v>
      </c>
      <c r="R57" t="s">
        <v>9</v>
      </c>
      <c r="S57">
        <v>1</v>
      </c>
      <c r="T57" t="s">
        <v>9</v>
      </c>
      <c r="U57">
        <v>2</v>
      </c>
      <c r="V57" t="s">
        <v>9</v>
      </c>
      <c r="W57">
        <v>3</v>
      </c>
      <c r="X57" t="s">
        <v>9</v>
      </c>
    </row>
    <row r="58" spans="1:25" hidden="1" x14ac:dyDescent="0.2">
      <c r="A58" t="s">
        <v>6</v>
      </c>
      <c r="B58" t="s">
        <v>8</v>
      </c>
      <c r="C58" t="s">
        <v>6</v>
      </c>
      <c r="D58" t="s">
        <v>8</v>
      </c>
      <c r="E58" t="s">
        <v>6</v>
      </c>
      <c r="F58" t="s">
        <v>8</v>
      </c>
      <c r="G58" t="s">
        <v>6</v>
      </c>
      <c r="H58" t="s">
        <v>8</v>
      </c>
      <c r="I58" t="s">
        <v>6</v>
      </c>
      <c r="J58" t="s">
        <v>8</v>
      </c>
      <c r="K58" t="s">
        <v>6</v>
      </c>
      <c r="L58" t="s">
        <v>8</v>
      </c>
      <c r="M58" t="s">
        <v>6</v>
      </c>
      <c r="N58" t="s">
        <v>8</v>
      </c>
      <c r="O58" t="s">
        <v>6</v>
      </c>
      <c r="P58" t="s">
        <v>8</v>
      </c>
      <c r="Q58" t="s">
        <v>6</v>
      </c>
      <c r="R58" t="s">
        <v>8</v>
      </c>
      <c r="S58" t="s">
        <v>6</v>
      </c>
      <c r="T58" t="s">
        <v>8</v>
      </c>
      <c r="U58" t="s">
        <v>6</v>
      </c>
      <c r="V58" t="s">
        <v>8</v>
      </c>
      <c r="W58" t="s">
        <v>6</v>
      </c>
      <c r="X58" t="s">
        <v>8</v>
      </c>
    </row>
    <row r="59" spans="1:25" hidden="1" x14ac:dyDescent="0.2">
      <c r="A59">
        <v>4</v>
      </c>
      <c r="B59" t="s">
        <v>10</v>
      </c>
      <c r="C59">
        <v>5</v>
      </c>
      <c r="D59" t="s">
        <v>10</v>
      </c>
      <c r="E59">
        <v>6</v>
      </c>
      <c r="F59" t="s">
        <v>10</v>
      </c>
      <c r="G59">
        <v>7</v>
      </c>
      <c r="H59" t="s">
        <v>10</v>
      </c>
      <c r="I59">
        <v>8</v>
      </c>
      <c r="J59" t="s">
        <v>10</v>
      </c>
      <c r="K59">
        <v>9</v>
      </c>
      <c r="L59" t="s">
        <v>10</v>
      </c>
      <c r="M59">
        <v>10</v>
      </c>
      <c r="N59" t="s">
        <v>10</v>
      </c>
      <c r="O59">
        <v>11</v>
      </c>
      <c r="P59" t="s">
        <v>10</v>
      </c>
      <c r="Q59">
        <v>12</v>
      </c>
      <c r="R59" t="s">
        <v>10</v>
      </c>
      <c r="S59">
        <v>1</v>
      </c>
      <c r="T59" t="s">
        <v>10</v>
      </c>
      <c r="U59">
        <v>2</v>
      </c>
      <c r="V59" t="s">
        <v>10</v>
      </c>
      <c r="W59">
        <v>3</v>
      </c>
      <c r="X59" t="s">
        <v>10</v>
      </c>
    </row>
    <row r="60" spans="1:25" hidden="1" x14ac:dyDescent="0.2">
      <c r="A60" t="s">
        <v>6</v>
      </c>
      <c r="B60" t="s">
        <v>8</v>
      </c>
      <c r="C60" t="s">
        <v>6</v>
      </c>
      <c r="D60" t="s">
        <v>8</v>
      </c>
      <c r="E60" t="s">
        <v>6</v>
      </c>
      <c r="F60" t="s">
        <v>8</v>
      </c>
      <c r="G60" t="s">
        <v>6</v>
      </c>
      <c r="H60" t="s">
        <v>8</v>
      </c>
      <c r="I60" t="s">
        <v>6</v>
      </c>
      <c r="J60" t="s">
        <v>8</v>
      </c>
      <c r="K60" t="s">
        <v>6</v>
      </c>
      <c r="L60" t="s">
        <v>8</v>
      </c>
      <c r="M60" t="s">
        <v>6</v>
      </c>
      <c r="N60" t="s">
        <v>8</v>
      </c>
      <c r="O60" t="s">
        <v>6</v>
      </c>
      <c r="P60" t="s">
        <v>8</v>
      </c>
      <c r="Q60" t="s">
        <v>6</v>
      </c>
      <c r="R60" t="s">
        <v>8</v>
      </c>
      <c r="S60" t="s">
        <v>6</v>
      </c>
      <c r="T60" t="s">
        <v>8</v>
      </c>
      <c r="U60" t="s">
        <v>6</v>
      </c>
      <c r="V60" t="s">
        <v>8</v>
      </c>
      <c r="W60" t="s">
        <v>6</v>
      </c>
      <c r="X60" t="s">
        <v>8</v>
      </c>
    </row>
    <row r="61" spans="1:25" hidden="1" x14ac:dyDescent="0.2">
      <c r="A61">
        <v>4</v>
      </c>
      <c r="B61" t="s">
        <v>11</v>
      </c>
      <c r="C61">
        <v>5</v>
      </c>
      <c r="D61" t="s">
        <v>11</v>
      </c>
      <c r="E61">
        <v>6</v>
      </c>
      <c r="F61" t="s">
        <v>11</v>
      </c>
      <c r="G61">
        <v>7</v>
      </c>
      <c r="H61" t="s">
        <v>11</v>
      </c>
      <c r="I61">
        <v>8</v>
      </c>
      <c r="J61" t="s">
        <v>11</v>
      </c>
      <c r="K61">
        <v>9</v>
      </c>
      <c r="L61" t="s">
        <v>11</v>
      </c>
      <c r="M61">
        <v>10</v>
      </c>
      <c r="N61" t="s">
        <v>11</v>
      </c>
      <c r="O61">
        <v>11</v>
      </c>
      <c r="P61" t="s">
        <v>11</v>
      </c>
      <c r="Q61">
        <v>12</v>
      </c>
      <c r="R61" t="s">
        <v>11</v>
      </c>
      <c r="S61">
        <v>1</v>
      </c>
      <c r="T61" t="s">
        <v>11</v>
      </c>
      <c r="U61">
        <v>2</v>
      </c>
      <c r="V61" t="s">
        <v>11</v>
      </c>
      <c r="W61">
        <v>3</v>
      </c>
      <c r="X61" t="s">
        <v>11</v>
      </c>
    </row>
    <row r="62" spans="1:25" hidden="1" x14ac:dyDescent="0.2">
      <c r="A62" t="s">
        <v>6</v>
      </c>
      <c r="B62" t="s">
        <v>8</v>
      </c>
      <c r="C62" t="s">
        <v>6</v>
      </c>
      <c r="D62" t="s">
        <v>8</v>
      </c>
      <c r="E62" t="s">
        <v>6</v>
      </c>
      <c r="F62" t="s">
        <v>8</v>
      </c>
      <c r="G62" t="s">
        <v>6</v>
      </c>
      <c r="H62" t="s">
        <v>8</v>
      </c>
      <c r="I62" t="s">
        <v>6</v>
      </c>
      <c r="J62" t="s">
        <v>8</v>
      </c>
      <c r="K62" t="s">
        <v>6</v>
      </c>
      <c r="L62" t="s">
        <v>8</v>
      </c>
      <c r="M62" t="s">
        <v>6</v>
      </c>
      <c r="N62" t="s">
        <v>8</v>
      </c>
      <c r="O62" t="s">
        <v>6</v>
      </c>
      <c r="P62" t="s">
        <v>8</v>
      </c>
      <c r="Q62" t="s">
        <v>6</v>
      </c>
      <c r="R62" t="s">
        <v>8</v>
      </c>
      <c r="S62" t="s">
        <v>6</v>
      </c>
      <c r="T62" t="s">
        <v>8</v>
      </c>
      <c r="U62" t="s">
        <v>6</v>
      </c>
      <c r="V62" t="s">
        <v>8</v>
      </c>
      <c r="W62" t="s">
        <v>6</v>
      </c>
      <c r="X62" t="s">
        <v>8</v>
      </c>
    </row>
    <row r="63" spans="1:25" hidden="1" x14ac:dyDescent="0.2">
      <c r="A63">
        <v>4</v>
      </c>
      <c r="B63" t="s">
        <v>12</v>
      </c>
      <c r="C63">
        <v>5</v>
      </c>
      <c r="D63" t="s">
        <v>12</v>
      </c>
      <c r="E63">
        <v>6</v>
      </c>
      <c r="F63" t="s">
        <v>12</v>
      </c>
      <c r="G63">
        <v>7</v>
      </c>
      <c r="H63" t="s">
        <v>12</v>
      </c>
      <c r="I63">
        <v>8</v>
      </c>
      <c r="J63" t="s">
        <v>12</v>
      </c>
      <c r="K63">
        <v>9</v>
      </c>
      <c r="L63" t="s">
        <v>12</v>
      </c>
      <c r="M63">
        <v>10</v>
      </c>
      <c r="N63" t="s">
        <v>12</v>
      </c>
      <c r="O63">
        <v>11</v>
      </c>
      <c r="P63" t="s">
        <v>12</v>
      </c>
      <c r="Q63">
        <v>12</v>
      </c>
      <c r="R63" t="s">
        <v>12</v>
      </c>
      <c r="S63">
        <v>1</v>
      </c>
      <c r="T63" t="s">
        <v>12</v>
      </c>
      <c r="U63">
        <v>2</v>
      </c>
      <c r="V63" t="s">
        <v>12</v>
      </c>
      <c r="W63">
        <v>3</v>
      </c>
      <c r="X63" t="s">
        <v>12</v>
      </c>
    </row>
    <row r="64" spans="1:25" hidden="1" x14ac:dyDescent="0.2">
      <c r="A64" t="s">
        <v>6</v>
      </c>
      <c r="B64" t="s">
        <v>8</v>
      </c>
      <c r="C64" t="s">
        <v>6</v>
      </c>
      <c r="D64" t="s">
        <v>8</v>
      </c>
      <c r="E64" t="s">
        <v>6</v>
      </c>
      <c r="F64" t="s">
        <v>8</v>
      </c>
      <c r="G64" t="s">
        <v>6</v>
      </c>
      <c r="H64" t="s">
        <v>8</v>
      </c>
      <c r="I64" t="s">
        <v>6</v>
      </c>
      <c r="J64" t="s">
        <v>8</v>
      </c>
      <c r="K64" t="s">
        <v>6</v>
      </c>
      <c r="L64" t="s">
        <v>8</v>
      </c>
      <c r="M64" t="s">
        <v>6</v>
      </c>
      <c r="N64" t="s">
        <v>8</v>
      </c>
      <c r="O64" t="s">
        <v>6</v>
      </c>
      <c r="P64" t="s">
        <v>8</v>
      </c>
      <c r="Q64" t="s">
        <v>6</v>
      </c>
      <c r="R64" t="s">
        <v>8</v>
      </c>
      <c r="S64" t="s">
        <v>6</v>
      </c>
      <c r="T64" t="s">
        <v>8</v>
      </c>
      <c r="U64" t="s">
        <v>6</v>
      </c>
      <c r="V64" t="s">
        <v>8</v>
      </c>
      <c r="W64" t="s">
        <v>6</v>
      </c>
      <c r="X64" t="s">
        <v>8</v>
      </c>
    </row>
    <row r="65" spans="1:24" hidden="1" x14ac:dyDescent="0.2">
      <c r="A65">
        <v>4</v>
      </c>
      <c r="B65" t="s">
        <v>13</v>
      </c>
      <c r="C65">
        <v>5</v>
      </c>
      <c r="D65" t="s">
        <v>13</v>
      </c>
      <c r="E65">
        <v>6</v>
      </c>
      <c r="F65" t="s">
        <v>13</v>
      </c>
      <c r="G65">
        <v>7</v>
      </c>
      <c r="H65" t="s">
        <v>13</v>
      </c>
      <c r="I65">
        <v>8</v>
      </c>
      <c r="J65" t="s">
        <v>13</v>
      </c>
      <c r="K65">
        <v>9</v>
      </c>
      <c r="L65" t="s">
        <v>13</v>
      </c>
      <c r="M65">
        <v>10</v>
      </c>
      <c r="N65" t="s">
        <v>13</v>
      </c>
      <c r="O65">
        <v>11</v>
      </c>
      <c r="P65" t="s">
        <v>13</v>
      </c>
      <c r="Q65">
        <v>12</v>
      </c>
      <c r="R65" t="s">
        <v>13</v>
      </c>
      <c r="S65">
        <v>1</v>
      </c>
      <c r="T65" t="s">
        <v>13</v>
      </c>
      <c r="U65">
        <v>2</v>
      </c>
      <c r="V65" t="s">
        <v>13</v>
      </c>
      <c r="W65">
        <v>3</v>
      </c>
      <c r="X65" t="s">
        <v>13</v>
      </c>
    </row>
    <row r="66" spans="1:24" hidden="1" x14ac:dyDescent="0.2">
      <c r="A66" t="s">
        <v>6</v>
      </c>
      <c r="B66" t="s">
        <v>8</v>
      </c>
      <c r="C66" t="s">
        <v>6</v>
      </c>
      <c r="D66" t="s">
        <v>8</v>
      </c>
      <c r="E66" t="s">
        <v>6</v>
      </c>
      <c r="F66" t="s">
        <v>8</v>
      </c>
      <c r="G66" t="s">
        <v>6</v>
      </c>
      <c r="H66" t="s">
        <v>8</v>
      </c>
      <c r="I66" t="s">
        <v>6</v>
      </c>
      <c r="J66" t="s">
        <v>8</v>
      </c>
      <c r="K66" t="s">
        <v>6</v>
      </c>
      <c r="L66" t="s">
        <v>8</v>
      </c>
      <c r="M66" t="s">
        <v>6</v>
      </c>
      <c r="N66" t="s">
        <v>8</v>
      </c>
      <c r="O66" t="s">
        <v>6</v>
      </c>
      <c r="P66" t="s">
        <v>8</v>
      </c>
      <c r="Q66" t="s">
        <v>6</v>
      </c>
      <c r="R66" t="s">
        <v>8</v>
      </c>
      <c r="S66" t="s">
        <v>6</v>
      </c>
      <c r="T66" t="s">
        <v>8</v>
      </c>
      <c r="U66" t="s">
        <v>6</v>
      </c>
      <c r="V66" t="s">
        <v>8</v>
      </c>
      <c r="W66" t="s">
        <v>6</v>
      </c>
      <c r="X66" t="s">
        <v>8</v>
      </c>
    </row>
    <row r="67" spans="1:24" hidden="1" x14ac:dyDescent="0.2">
      <c r="A67">
        <v>4</v>
      </c>
      <c r="B67" t="s">
        <v>14</v>
      </c>
      <c r="C67">
        <v>5</v>
      </c>
      <c r="D67" t="s">
        <v>14</v>
      </c>
      <c r="E67">
        <v>6</v>
      </c>
      <c r="F67" t="s">
        <v>14</v>
      </c>
      <c r="G67">
        <v>7</v>
      </c>
      <c r="H67" t="s">
        <v>14</v>
      </c>
      <c r="I67">
        <v>8</v>
      </c>
      <c r="J67" t="s">
        <v>14</v>
      </c>
      <c r="K67">
        <v>9</v>
      </c>
      <c r="L67" t="s">
        <v>14</v>
      </c>
      <c r="M67">
        <v>10</v>
      </c>
      <c r="N67" t="s">
        <v>14</v>
      </c>
      <c r="O67">
        <v>11</v>
      </c>
      <c r="P67" t="s">
        <v>14</v>
      </c>
      <c r="Q67">
        <v>12</v>
      </c>
      <c r="R67" t="s">
        <v>14</v>
      </c>
      <c r="S67">
        <v>1</v>
      </c>
      <c r="T67" t="s">
        <v>14</v>
      </c>
      <c r="U67">
        <v>2</v>
      </c>
      <c r="V67" t="s">
        <v>14</v>
      </c>
      <c r="W67">
        <v>3</v>
      </c>
      <c r="X67" t="s">
        <v>14</v>
      </c>
    </row>
    <row r="68" spans="1:24" hidden="1" x14ac:dyDescent="0.2">
      <c r="A68" t="s">
        <v>6</v>
      </c>
      <c r="B68" t="s">
        <v>8</v>
      </c>
      <c r="C68" t="s">
        <v>6</v>
      </c>
      <c r="D68" t="s">
        <v>8</v>
      </c>
      <c r="E68" t="s">
        <v>6</v>
      </c>
      <c r="F68" t="s">
        <v>8</v>
      </c>
      <c r="G68" t="s">
        <v>6</v>
      </c>
      <c r="H68" t="s">
        <v>8</v>
      </c>
      <c r="I68" t="s">
        <v>6</v>
      </c>
      <c r="J68" t="s">
        <v>8</v>
      </c>
      <c r="K68" t="s">
        <v>6</v>
      </c>
      <c r="L68" t="s">
        <v>8</v>
      </c>
      <c r="M68" t="s">
        <v>6</v>
      </c>
      <c r="N68" t="s">
        <v>8</v>
      </c>
      <c r="O68" t="s">
        <v>6</v>
      </c>
      <c r="P68" t="s">
        <v>8</v>
      </c>
      <c r="Q68" t="s">
        <v>6</v>
      </c>
      <c r="R68" t="s">
        <v>8</v>
      </c>
      <c r="S68" t="s">
        <v>6</v>
      </c>
      <c r="T68" t="s">
        <v>8</v>
      </c>
      <c r="U68" t="s">
        <v>6</v>
      </c>
      <c r="V68" t="s">
        <v>8</v>
      </c>
      <c r="W68" t="s">
        <v>6</v>
      </c>
      <c r="X68" t="s">
        <v>8</v>
      </c>
    </row>
    <row r="69" spans="1:24" hidden="1" x14ac:dyDescent="0.2">
      <c r="A69">
        <v>4</v>
      </c>
      <c r="B69" t="s">
        <v>15</v>
      </c>
      <c r="C69">
        <v>5</v>
      </c>
      <c r="D69" t="s">
        <v>15</v>
      </c>
      <c r="E69">
        <v>6</v>
      </c>
      <c r="F69" t="s">
        <v>15</v>
      </c>
      <c r="G69">
        <v>7</v>
      </c>
      <c r="H69" t="s">
        <v>15</v>
      </c>
      <c r="I69">
        <v>8</v>
      </c>
      <c r="J69" t="s">
        <v>15</v>
      </c>
      <c r="K69">
        <v>9</v>
      </c>
      <c r="L69" t="s">
        <v>15</v>
      </c>
      <c r="M69">
        <v>10</v>
      </c>
      <c r="N69" t="s">
        <v>15</v>
      </c>
      <c r="O69">
        <v>11</v>
      </c>
      <c r="P69" t="s">
        <v>15</v>
      </c>
      <c r="Q69">
        <v>12</v>
      </c>
      <c r="R69" t="s">
        <v>15</v>
      </c>
      <c r="S69">
        <v>1</v>
      </c>
      <c r="T69" t="s">
        <v>15</v>
      </c>
      <c r="U69">
        <v>2</v>
      </c>
      <c r="V69" t="s">
        <v>15</v>
      </c>
      <c r="W69">
        <v>3</v>
      </c>
      <c r="X69" t="s">
        <v>15</v>
      </c>
    </row>
    <row r="70" spans="1:24" hidden="1" x14ac:dyDescent="0.2"/>
    <row r="71" spans="1:24" hidden="1" x14ac:dyDescent="0.2">
      <c r="A71" t="s">
        <v>6</v>
      </c>
      <c r="B71" t="s">
        <v>128</v>
      </c>
      <c r="C71" t="s">
        <v>6</v>
      </c>
      <c r="D71" t="s">
        <v>128</v>
      </c>
      <c r="E71" t="s">
        <v>6</v>
      </c>
      <c r="F71" t="s">
        <v>128</v>
      </c>
      <c r="G71" t="s">
        <v>6</v>
      </c>
      <c r="H71" t="s">
        <v>128</v>
      </c>
      <c r="I71" t="s">
        <v>6</v>
      </c>
      <c r="J71" t="s">
        <v>128</v>
      </c>
      <c r="K71" t="s">
        <v>6</v>
      </c>
      <c r="L71" t="s">
        <v>128</v>
      </c>
      <c r="M71" t="s">
        <v>6</v>
      </c>
      <c r="N71" t="s">
        <v>128</v>
      </c>
      <c r="O71" t="s">
        <v>6</v>
      </c>
      <c r="P71" t="s">
        <v>128</v>
      </c>
      <c r="Q71" t="s">
        <v>6</v>
      </c>
      <c r="R71" t="s">
        <v>128</v>
      </c>
      <c r="S71" t="s">
        <v>6</v>
      </c>
      <c r="T71" t="s">
        <v>128</v>
      </c>
      <c r="U71" t="s">
        <v>6</v>
      </c>
      <c r="V71" t="s">
        <v>128</v>
      </c>
      <c r="W71" t="s">
        <v>6</v>
      </c>
      <c r="X71" t="s">
        <v>128</v>
      </c>
    </row>
    <row r="72" spans="1:24" hidden="1" x14ac:dyDescent="0.2">
      <c r="A72">
        <v>4</v>
      </c>
      <c r="B72" t="s">
        <v>130</v>
      </c>
      <c r="C72">
        <v>5</v>
      </c>
      <c r="D72" t="s">
        <v>130</v>
      </c>
      <c r="E72">
        <v>6</v>
      </c>
      <c r="F72" t="s">
        <v>130</v>
      </c>
      <c r="G72">
        <v>7</v>
      </c>
      <c r="H72" t="s">
        <v>130</v>
      </c>
      <c r="I72">
        <v>8</v>
      </c>
      <c r="J72" t="s">
        <v>130</v>
      </c>
      <c r="K72">
        <v>9</v>
      </c>
      <c r="L72" t="s">
        <v>130</v>
      </c>
      <c r="M72">
        <v>10</v>
      </c>
      <c r="N72" t="s">
        <v>130</v>
      </c>
      <c r="O72">
        <v>11</v>
      </c>
      <c r="P72" t="s">
        <v>130</v>
      </c>
      <c r="Q72">
        <v>12</v>
      </c>
      <c r="R72" t="s">
        <v>130</v>
      </c>
      <c r="S72">
        <v>1</v>
      </c>
      <c r="T72" t="s">
        <v>130</v>
      </c>
      <c r="U72">
        <v>2</v>
      </c>
      <c r="V72" t="s">
        <v>130</v>
      </c>
      <c r="W72">
        <v>3</v>
      </c>
      <c r="X72" t="s">
        <v>130</v>
      </c>
    </row>
    <row r="73" spans="1:24" hidden="1" x14ac:dyDescent="0.2">
      <c r="A73" t="s">
        <v>6</v>
      </c>
      <c r="B73" t="s">
        <v>128</v>
      </c>
      <c r="C73" t="s">
        <v>6</v>
      </c>
      <c r="D73" t="s">
        <v>128</v>
      </c>
      <c r="E73" t="s">
        <v>6</v>
      </c>
      <c r="F73" t="s">
        <v>128</v>
      </c>
      <c r="G73" t="s">
        <v>6</v>
      </c>
      <c r="H73" t="s">
        <v>128</v>
      </c>
      <c r="I73" t="s">
        <v>6</v>
      </c>
      <c r="J73" t="s">
        <v>128</v>
      </c>
      <c r="K73" t="s">
        <v>6</v>
      </c>
      <c r="L73" t="s">
        <v>128</v>
      </c>
      <c r="M73" t="s">
        <v>6</v>
      </c>
      <c r="N73" t="s">
        <v>128</v>
      </c>
      <c r="O73" t="s">
        <v>6</v>
      </c>
      <c r="P73" t="s">
        <v>128</v>
      </c>
      <c r="Q73" t="s">
        <v>6</v>
      </c>
      <c r="R73" t="s">
        <v>128</v>
      </c>
      <c r="S73" t="s">
        <v>6</v>
      </c>
      <c r="T73" t="s">
        <v>128</v>
      </c>
      <c r="U73" t="s">
        <v>6</v>
      </c>
      <c r="V73" t="s">
        <v>128</v>
      </c>
      <c r="W73" t="s">
        <v>6</v>
      </c>
      <c r="X73" t="s">
        <v>128</v>
      </c>
    </row>
    <row r="74" spans="1:24" hidden="1" x14ac:dyDescent="0.2">
      <c r="A74">
        <v>4</v>
      </c>
      <c r="B74" t="s">
        <v>132</v>
      </c>
      <c r="C74">
        <v>5</v>
      </c>
      <c r="D74" t="s">
        <v>132</v>
      </c>
      <c r="E74">
        <v>6</v>
      </c>
      <c r="F74" t="s">
        <v>132</v>
      </c>
      <c r="G74">
        <v>7</v>
      </c>
      <c r="H74" t="s">
        <v>132</v>
      </c>
      <c r="I74">
        <v>8</v>
      </c>
      <c r="J74" t="s">
        <v>132</v>
      </c>
      <c r="K74">
        <v>9</v>
      </c>
      <c r="L74" t="s">
        <v>132</v>
      </c>
      <c r="M74">
        <v>10</v>
      </c>
      <c r="N74" t="s">
        <v>132</v>
      </c>
      <c r="O74">
        <v>11</v>
      </c>
      <c r="P74" t="s">
        <v>132</v>
      </c>
      <c r="Q74">
        <v>12</v>
      </c>
      <c r="R74" t="s">
        <v>132</v>
      </c>
      <c r="S74">
        <v>1</v>
      </c>
      <c r="T74" t="s">
        <v>132</v>
      </c>
      <c r="U74">
        <v>2</v>
      </c>
      <c r="V74" t="s">
        <v>132</v>
      </c>
      <c r="W74">
        <v>3</v>
      </c>
      <c r="X74" t="s">
        <v>132</v>
      </c>
    </row>
    <row r="75" spans="1:24" hidden="1" x14ac:dyDescent="0.2">
      <c r="A75" t="s">
        <v>6</v>
      </c>
      <c r="B75" t="s">
        <v>128</v>
      </c>
      <c r="C75" t="s">
        <v>6</v>
      </c>
      <c r="D75" t="s">
        <v>128</v>
      </c>
      <c r="E75" t="s">
        <v>6</v>
      </c>
      <c r="F75" t="s">
        <v>128</v>
      </c>
      <c r="G75" t="s">
        <v>6</v>
      </c>
      <c r="H75" t="s">
        <v>128</v>
      </c>
      <c r="I75" t="s">
        <v>6</v>
      </c>
      <c r="J75" t="s">
        <v>128</v>
      </c>
      <c r="K75" t="s">
        <v>6</v>
      </c>
      <c r="L75" t="s">
        <v>128</v>
      </c>
      <c r="M75" t="s">
        <v>6</v>
      </c>
      <c r="N75" t="s">
        <v>128</v>
      </c>
      <c r="O75" t="s">
        <v>6</v>
      </c>
      <c r="P75" t="s">
        <v>128</v>
      </c>
      <c r="Q75" t="s">
        <v>6</v>
      </c>
      <c r="R75" t="s">
        <v>128</v>
      </c>
      <c r="S75" t="s">
        <v>6</v>
      </c>
      <c r="T75" t="s">
        <v>128</v>
      </c>
      <c r="U75" t="s">
        <v>6</v>
      </c>
      <c r="V75" t="s">
        <v>128</v>
      </c>
      <c r="W75" t="s">
        <v>6</v>
      </c>
      <c r="X75" t="s">
        <v>128</v>
      </c>
    </row>
    <row r="76" spans="1:24" hidden="1" x14ac:dyDescent="0.2">
      <c r="A76">
        <v>4</v>
      </c>
      <c r="B76" t="s">
        <v>134</v>
      </c>
      <c r="C76">
        <v>5</v>
      </c>
      <c r="D76" t="s">
        <v>134</v>
      </c>
      <c r="E76">
        <v>6</v>
      </c>
      <c r="F76" t="s">
        <v>134</v>
      </c>
      <c r="G76">
        <v>7</v>
      </c>
      <c r="H76" t="s">
        <v>134</v>
      </c>
      <c r="I76">
        <v>8</v>
      </c>
      <c r="J76" t="s">
        <v>134</v>
      </c>
      <c r="K76">
        <v>9</v>
      </c>
      <c r="L76" t="s">
        <v>134</v>
      </c>
      <c r="M76">
        <v>10</v>
      </c>
      <c r="N76" t="s">
        <v>134</v>
      </c>
      <c r="O76">
        <v>11</v>
      </c>
      <c r="P76" t="s">
        <v>134</v>
      </c>
      <c r="Q76">
        <v>12</v>
      </c>
      <c r="R76" t="s">
        <v>134</v>
      </c>
      <c r="S76">
        <v>1</v>
      </c>
      <c r="T76" t="s">
        <v>134</v>
      </c>
      <c r="U76">
        <v>2</v>
      </c>
      <c r="V76" t="s">
        <v>134</v>
      </c>
      <c r="W76">
        <v>3</v>
      </c>
      <c r="X76" t="s">
        <v>134</v>
      </c>
    </row>
    <row r="77" spans="1:24" hidden="1" x14ac:dyDescent="0.2">
      <c r="A77" t="s">
        <v>6</v>
      </c>
      <c r="B77" t="s">
        <v>128</v>
      </c>
      <c r="C77" t="s">
        <v>6</v>
      </c>
      <c r="D77" t="s">
        <v>128</v>
      </c>
      <c r="E77" t="s">
        <v>6</v>
      </c>
      <c r="F77" t="s">
        <v>128</v>
      </c>
      <c r="G77" t="s">
        <v>6</v>
      </c>
      <c r="H77" t="s">
        <v>128</v>
      </c>
      <c r="I77" t="s">
        <v>6</v>
      </c>
      <c r="J77" t="s">
        <v>128</v>
      </c>
      <c r="K77" t="s">
        <v>6</v>
      </c>
      <c r="L77" t="s">
        <v>128</v>
      </c>
      <c r="M77" t="s">
        <v>6</v>
      </c>
      <c r="N77" t="s">
        <v>128</v>
      </c>
      <c r="O77" t="s">
        <v>6</v>
      </c>
      <c r="P77" t="s">
        <v>128</v>
      </c>
      <c r="Q77" t="s">
        <v>6</v>
      </c>
      <c r="R77" t="s">
        <v>128</v>
      </c>
      <c r="S77" t="s">
        <v>6</v>
      </c>
      <c r="T77" t="s">
        <v>128</v>
      </c>
      <c r="U77" t="s">
        <v>6</v>
      </c>
      <c r="V77" t="s">
        <v>128</v>
      </c>
      <c r="W77" t="s">
        <v>6</v>
      </c>
      <c r="X77" t="s">
        <v>128</v>
      </c>
    </row>
    <row r="78" spans="1:24" hidden="1" x14ac:dyDescent="0.2">
      <c r="A78">
        <v>4</v>
      </c>
      <c r="B78" t="s">
        <v>136</v>
      </c>
      <c r="C78">
        <v>5</v>
      </c>
      <c r="D78" t="s">
        <v>136</v>
      </c>
      <c r="E78">
        <v>6</v>
      </c>
      <c r="F78" t="s">
        <v>136</v>
      </c>
      <c r="G78">
        <v>7</v>
      </c>
      <c r="H78" t="s">
        <v>136</v>
      </c>
      <c r="I78">
        <v>8</v>
      </c>
      <c r="J78" t="s">
        <v>136</v>
      </c>
      <c r="K78">
        <v>9</v>
      </c>
      <c r="L78" t="s">
        <v>136</v>
      </c>
      <c r="M78">
        <v>10</v>
      </c>
      <c r="N78" t="s">
        <v>136</v>
      </c>
      <c r="O78">
        <v>11</v>
      </c>
      <c r="P78" t="s">
        <v>136</v>
      </c>
      <c r="Q78">
        <v>12</v>
      </c>
      <c r="R78" t="s">
        <v>136</v>
      </c>
      <c r="S78">
        <v>1</v>
      </c>
      <c r="T78" t="s">
        <v>136</v>
      </c>
      <c r="U78">
        <v>2</v>
      </c>
      <c r="V78" t="s">
        <v>136</v>
      </c>
      <c r="W78">
        <v>3</v>
      </c>
      <c r="X78" t="s">
        <v>136</v>
      </c>
    </row>
    <row r="79" spans="1:24" hidden="1" x14ac:dyDescent="0.2">
      <c r="A79" t="s">
        <v>6</v>
      </c>
      <c r="B79" t="s">
        <v>128</v>
      </c>
      <c r="C79" t="s">
        <v>6</v>
      </c>
      <c r="D79" t="s">
        <v>128</v>
      </c>
      <c r="E79" t="s">
        <v>6</v>
      </c>
      <c r="F79" t="s">
        <v>128</v>
      </c>
      <c r="G79" t="s">
        <v>6</v>
      </c>
      <c r="H79" t="s">
        <v>128</v>
      </c>
      <c r="I79" t="s">
        <v>6</v>
      </c>
      <c r="J79" t="s">
        <v>128</v>
      </c>
      <c r="K79" t="s">
        <v>6</v>
      </c>
      <c r="L79" t="s">
        <v>128</v>
      </c>
      <c r="M79" t="s">
        <v>6</v>
      </c>
      <c r="N79" t="s">
        <v>128</v>
      </c>
      <c r="O79" t="s">
        <v>6</v>
      </c>
      <c r="P79" t="s">
        <v>128</v>
      </c>
      <c r="Q79" t="s">
        <v>6</v>
      </c>
      <c r="R79" t="s">
        <v>128</v>
      </c>
      <c r="S79" t="s">
        <v>6</v>
      </c>
      <c r="T79" t="s">
        <v>128</v>
      </c>
      <c r="U79" t="s">
        <v>6</v>
      </c>
      <c r="V79" t="s">
        <v>128</v>
      </c>
      <c r="W79" t="s">
        <v>6</v>
      </c>
      <c r="X79" t="s">
        <v>128</v>
      </c>
    </row>
    <row r="80" spans="1:24" hidden="1" x14ac:dyDescent="0.2">
      <c r="A80">
        <v>4</v>
      </c>
      <c r="B80" t="s">
        <v>138</v>
      </c>
      <c r="C80">
        <v>5</v>
      </c>
      <c r="D80" t="s">
        <v>138</v>
      </c>
      <c r="E80">
        <v>6</v>
      </c>
      <c r="F80" t="s">
        <v>138</v>
      </c>
      <c r="G80">
        <v>7</v>
      </c>
      <c r="H80" t="s">
        <v>138</v>
      </c>
      <c r="I80">
        <v>8</v>
      </c>
      <c r="J80" t="s">
        <v>138</v>
      </c>
      <c r="K80">
        <v>9</v>
      </c>
      <c r="L80" t="s">
        <v>138</v>
      </c>
      <c r="M80">
        <v>10</v>
      </c>
      <c r="N80" t="s">
        <v>138</v>
      </c>
      <c r="O80">
        <v>11</v>
      </c>
      <c r="P80" t="s">
        <v>138</v>
      </c>
      <c r="Q80">
        <v>12</v>
      </c>
      <c r="R80" t="s">
        <v>138</v>
      </c>
      <c r="S80">
        <v>1</v>
      </c>
      <c r="T80" t="s">
        <v>138</v>
      </c>
      <c r="U80">
        <v>2</v>
      </c>
      <c r="V80" t="s">
        <v>138</v>
      </c>
      <c r="W80">
        <v>3</v>
      </c>
      <c r="X80" t="s">
        <v>138</v>
      </c>
    </row>
    <row r="81" spans="1:24" hidden="1" x14ac:dyDescent="0.2">
      <c r="A81" t="s">
        <v>6</v>
      </c>
      <c r="B81" t="s">
        <v>128</v>
      </c>
      <c r="C81" t="s">
        <v>6</v>
      </c>
      <c r="D81" t="s">
        <v>128</v>
      </c>
      <c r="E81" t="s">
        <v>6</v>
      </c>
      <c r="F81" t="s">
        <v>128</v>
      </c>
      <c r="G81" t="s">
        <v>6</v>
      </c>
      <c r="H81" t="s">
        <v>128</v>
      </c>
      <c r="I81" t="s">
        <v>6</v>
      </c>
      <c r="J81" t="s">
        <v>128</v>
      </c>
      <c r="K81" t="s">
        <v>6</v>
      </c>
      <c r="L81" t="s">
        <v>128</v>
      </c>
      <c r="M81" t="s">
        <v>6</v>
      </c>
      <c r="N81" t="s">
        <v>128</v>
      </c>
      <c r="O81" t="s">
        <v>6</v>
      </c>
      <c r="P81" t="s">
        <v>128</v>
      </c>
      <c r="Q81" t="s">
        <v>6</v>
      </c>
      <c r="R81" t="s">
        <v>128</v>
      </c>
      <c r="S81" t="s">
        <v>6</v>
      </c>
      <c r="T81" t="s">
        <v>128</v>
      </c>
      <c r="U81" t="s">
        <v>6</v>
      </c>
      <c r="V81" t="s">
        <v>128</v>
      </c>
      <c r="W81" t="s">
        <v>6</v>
      </c>
      <c r="X81" t="s">
        <v>128</v>
      </c>
    </row>
    <row r="82" spans="1:24" hidden="1" x14ac:dyDescent="0.2">
      <c r="A82">
        <v>4</v>
      </c>
      <c r="B82" t="s">
        <v>140</v>
      </c>
      <c r="C82">
        <v>5</v>
      </c>
      <c r="D82" t="s">
        <v>140</v>
      </c>
      <c r="E82">
        <v>6</v>
      </c>
      <c r="F82" t="s">
        <v>140</v>
      </c>
      <c r="G82">
        <v>7</v>
      </c>
      <c r="H82" t="s">
        <v>140</v>
      </c>
      <c r="I82">
        <v>8</v>
      </c>
      <c r="J82" t="s">
        <v>140</v>
      </c>
      <c r="K82">
        <v>9</v>
      </c>
      <c r="L82" t="s">
        <v>140</v>
      </c>
      <c r="M82">
        <v>10</v>
      </c>
      <c r="N82" t="s">
        <v>140</v>
      </c>
      <c r="O82">
        <v>11</v>
      </c>
      <c r="P82" t="s">
        <v>140</v>
      </c>
      <c r="Q82">
        <v>12</v>
      </c>
      <c r="R82" t="s">
        <v>140</v>
      </c>
      <c r="S82">
        <v>1</v>
      </c>
      <c r="T82" t="s">
        <v>140</v>
      </c>
      <c r="U82">
        <v>2</v>
      </c>
      <c r="V82" t="s">
        <v>140</v>
      </c>
      <c r="W82">
        <v>3</v>
      </c>
      <c r="X82" t="s">
        <v>140</v>
      </c>
    </row>
    <row r="83" spans="1:24" hidden="1" x14ac:dyDescent="0.2">
      <c r="A83" t="s">
        <v>6</v>
      </c>
      <c r="B83" t="s">
        <v>128</v>
      </c>
      <c r="C83" t="s">
        <v>6</v>
      </c>
      <c r="D83" t="s">
        <v>128</v>
      </c>
      <c r="E83" t="s">
        <v>6</v>
      </c>
      <c r="F83" t="s">
        <v>128</v>
      </c>
      <c r="G83" t="s">
        <v>6</v>
      </c>
      <c r="H83" t="s">
        <v>128</v>
      </c>
      <c r="I83" t="s">
        <v>6</v>
      </c>
      <c r="J83" t="s">
        <v>128</v>
      </c>
      <c r="K83" t="s">
        <v>6</v>
      </c>
      <c r="L83" t="s">
        <v>128</v>
      </c>
      <c r="M83" t="s">
        <v>6</v>
      </c>
      <c r="N83" t="s">
        <v>128</v>
      </c>
      <c r="O83" t="s">
        <v>6</v>
      </c>
      <c r="P83" t="s">
        <v>128</v>
      </c>
      <c r="Q83" t="s">
        <v>6</v>
      </c>
      <c r="R83" t="s">
        <v>128</v>
      </c>
      <c r="S83" t="s">
        <v>6</v>
      </c>
      <c r="T83" t="s">
        <v>128</v>
      </c>
      <c r="U83" t="s">
        <v>6</v>
      </c>
      <c r="V83" t="s">
        <v>128</v>
      </c>
      <c r="W83" t="s">
        <v>6</v>
      </c>
      <c r="X83" t="s">
        <v>128</v>
      </c>
    </row>
    <row r="84" spans="1:24" hidden="1" x14ac:dyDescent="0.2">
      <c r="A84">
        <v>4</v>
      </c>
      <c r="B84" t="s">
        <v>142</v>
      </c>
      <c r="C84">
        <v>5</v>
      </c>
      <c r="D84" t="s">
        <v>142</v>
      </c>
      <c r="E84">
        <v>6</v>
      </c>
      <c r="F84" t="s">
        <v>142</v>
      </c>
      <c r="G84">
        <v>7</v>
      </c>
      <c r="H84" t="s">
        <v>142</v>
      </c>
      <c r="I84">
        <v>8</v>
      </c>
      <c r="J84" t="s">
        <v>142</v>
      </c>
      <c r="K84">
        <v>9</v>
      </c>
      <c r="L84" t="s">
        <v>142</v>
      </c>
      <c r="M84">
        <v>10</v>
      </c>
      <c r="N84" t="s">
        <v>142</v>
      </c>
      <c r="O84">
        <v>11</v>
      </c>
      <c r="P84" t="s">
        <v>142</v>
      </c>
      <c r="Q84">
        <v>12</v>
      </c>
      <c r="R84" t="s">
        <v>142</v>
      </c>
      <c r="S84">
        <v>1</v>
      </c>
      <c r="T84" t="s">
        <v>142</v>
      </c>
      <c r="U84">
        <v>2</v>
      </c>
      <c r="V84" t="s">
        <v>142</v>
      </c>
      <c r="W84">
        <v>3</v>
      </c>
      <c r="X84" t="s">
        <v>142</v>
      </c>
    </row>
  </sheetData>
  <sheetProtection sheet="1" objects="1" scenarios="1"/>
  <mergeCells count="4">
    <mergeCell ref="H10:H11"/>
    <mergeCell ref="C4:D4"/>
    <mergeCell ref="C5:G5"/>
    <mergeCell ref="C6:G6"/>
  </mergeCells>
  <phoneticPr fontId="13"/>
  <dataValidations count="2">
    <dataValidation allowBlank="1" showErrorMessage="1" sqref="C5" xr:uid="{00000000-0002-0000-0000-000000000000}">
      <formula1>0</formula1>
      <formula2>0</formula2>
    </dataValidation>
    <dataValidation type="list" allowBlank="1" showInputMessage="1" showErrorMessage="1" sqref="C4:D4" xr:uid="{00000000-0002-0000-0000-000001000000}">
      <formula1>$C$13:$D$13</formula1>
    </dataValidation>
  </dataValidation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A1:BG167"/>
  <sheetViews>
    <sheetView zoomScaleNormal="100" workbookViewId="0">
      <pane xSplit="3" ySplit="1" topLeftCell="E2" activePane="bottomRight" state="frozen"/>
      <selection activeCell="K5" sqref="K5"/>
      <selection pane="topRight" activeCell="K5" sqref="K5"/>
      <selection pane="bottomLeft" activeCell="K5" sqref="K5"/>
      <selection pane="bottomRight" activeCell="A2" sqref="A2"/>
    </sheetView>
  </sheetViews>
  <sheetFormatPr defaultRowHeight="13.2" x14ac:dyDescent="0.2"/>
  <cols>
    <col min="1" max="1" width="5.6640625" customWidth="1"/>
    <col min="2" max="2" width="6.6640625" customWidth="1"/>
    <col min="3" max="3" width="2.6640625" customWidth="1"/>
    <col min="4" max="4" width="2.6640625" hidden="1" customWidth="1"/>
    <col min="5" max="5" width="10.6640625" customWidth="1"/>
    <col min="6" max="6" width="9.6640625" customWidth="1"/>
    <col min="7" max="8" width="8.6640625" customWidth="1"/>
    <col min="9" max="9" width="11.6640625" customWidth="1"/>
    <col min="10" max="12" width="8.6640625" customWidth="1"/>
    <col min="13" max="13" width="9.6640625" customWidth="1"/>
    <col min="14" max="27" width="8.6640625" customWidth="1"/>
    <col min="28" max="29" width="11.6640625" customWidth="1"/>
    <col min="30" max="30" width="11.6640625" hidden="1" customWidth="1"/>
    <col min="31" max="31" width="15.6640625" customWidth="1"/>
    <col min="32" max="32" width="0" hidden="1" customWidth="1"/>
  </cols>
  <sheetData>
    <row r="1" spans="1:32" ht="20.100000000000001" customHeight="1" thickTop="1" thickBot="1" x14ac:dyDescent="0.25">
      <c r="A1" s="514">
        <v>4</v>
      </c>
      <c r="B1" s="515"/>
      <c r="C1" s="367" t="s">
        <v>125</v>
      </c>
      <c r="D1" s="379"/>
      <c r="E1" s="359" t="str">
        <f>年間収支表!C4</f>
        <v>御供金</v>
      </c>
      <c r="F1" s="176" t="str">
        <f>年間収支表!C5</f>
        <v>奉賽金</v>
      </c>
      <c r="G1" s="176" t="str">
        <f>年間収支表!B6</f>
        <v>雑収入</v>
      </c>
      <c r="H1" s="176" t="str">
        <f>年間収支表!B7</f>
        <v/>
      </c>
      <c r="I1" s="201" t="s">
        <v>49</v>
      </c>
      <c r="J1" s="202" t="str">
        <f>予算書!D12</f>
        <v>祭典費</v>
      </c>
      <c r="K1" s="177" t="str">
        <f>予算書!D13</f>
        <v>日供神饌費</v>
      </c>
      <c r="L1" s="177" t="str">
        <f>予算書!D14</f>
        <v>祭事用品費</v>
      </c>
      <c r="M1" s="177" t="str">
        <f>予算書!D16</f>
        <v>教費金</v>
      </c>
      <c r="N1" s="177" t="str">
        <f>予算書!D17</f>
        <v>布教費</v>
      </c>
      <c r="O1" s="177" t="str">
        <f>予算書!D18</f>
        <v>会議費</v>
      </c>
      <c r="P1" s="177" t="str">
        <f>予算書!D19</f>
        <v>事務費</v>
      </c>
      <c r="Q1" s="177" t="str">
        <f>予算書!D20</f>
        <v>備品費</v>
      </c>
      <c r="R1" s="177" t="str">
        <f>予算書!D21</f>
        <v>管理費</v>
      </c>
      <c r="S1" s="177" t="str">
        <f>予算書!D22</f>
        <v>接待賄費</v>
      </c>
      <c r="T1" s="177" t="str">
        <f>予算書!D23</f>
        <v>自動車費</v>
      </c>
      <c r="U1" s="177" t="str">
        <f>予算書!D24</f>
        <v>雑費</v>
      </c>
      <c r="V1" s="177" t="str">
        <f>予算書!D26</f>
        <v>教会諸費</v>
      </c>
      <c r="W1" s="177" t="str">
        <f>予算書!D27</f>
        <v>営繕修理費</v>
      </c>
      <c r="X1" s="177" t="str">
        <f>予算書!D28</f>
        <v>借地借家料</v>
      </c>
      <c r="Y1" s="177" t="str">
        <f>決算書!C29</f>
        <v/>
      </c>
      <c r="Z1" s="177" t="str">
        <f>決算書!C30</f>
        <v/>
      </c>
      <c r="AA1" s="177" t="str">
        <f>予算書!C31</f>
        <v>人件費</v>
      </c>
      <c r="AB1" s="343" t="s">
        <v>50</v>
      </c>
      <c r="AC1" s="349" t="s">
        <v>123</v>
      </c>
      <c r="AD1" s="350"/>
      <c r="AE1" s="344" t="s">
        <v>122</v>
      </c>
    </row>
    <row r="2" spans="1:32" ht="13.5" customHeight="1" thickBot="1" x14ac:dyDescent="0.25">
      <c r="A2" s="273">
        <f>A1</f>
        <v>4</v>
      </c>
      <c r="B2" s="366">
        <v>1</v>
      </c>
      <c r="C2" s="372" t="s">
        <v>127</v>
      </c>
      <c r="D2" s="381">
        <v>1</v>
      </c>
      <c r="E2" s="110">
        <f>DSUM(収入明細!$A$3:$F$1498,6,F40:H41)</f>
        <v>0</v>
      </c>
      <c r="F2" s="175">
        <f>DSUM(収入明細!$A$3:$F$1498,6,I40:K41)</f>
        <v>0</v>
      </c>
      <c r="G2" s="111">
        <f>DSUM(収入明細!$A$3:$F$1498,6,L40:N41)</f>
        <v>0</v>
      </c>
      <c r="H2" s="111">
        <f>DSUM(収入明細!$A$3:$F$1498,6,O40:Q41)</f>
        <v>0</v>
      </c>
      <c r="I2" s="112">
        <f t="shared" ref="I2:I33" si="0">SUM(E2:H2)</f>
        <v>0</v>
      </c>
      <c r="J2" s="110">
        <f>DSUM(支出明細!$A$3:$F$1498,6,F106:H107)</f>
        <v>0</v>
      </c>
      <c r="K2" s="111">
        <f>DSUM(支出明細!$A$3:$F$1498,6,I106:K107)</f>
        <v>0</v>
      </c>
      <c r="L2" s="111">
        <f>DSUM(支出明細!$A$3:$F$1498,6,L106:N107)</f>
        <v>0</v>
      </c>
      <c r="M2" s="111">
        <f>DSUM(支出明細!$A$3:$F$1498,6,O106:Q107)</f>
        <v>0</v>
      </c>
      <c r="N2" s="111">
        <f>DSUM(支出明細!$A$3:$F$1498,6,R106:T107)</f>
        <v>0</v>
      </c>
      <c r="O2" s="111">
        <f>DSUM(支出明細!$A$3:$F$1498,6,U106:W107)</f>
        <v>0</v>
      </c>
      <c r="P2" s="111">
        <f>DSUM(支出明細!$A$3:$F$1498,6,X106:Z107)</f>
        <v>0</v>
      </c>
      <c r="Q2" s="111">
        <f>DSUM(支出明細!$A$3:$F$1498,6,AA106:AC107)</f>
        <v>0</v>
      </c>
      <c r="R2" s="111">
        <f>DSUM(支出明細!$A$3:$F$1498,6,AD106:AF107)</f>
        <v>0</v>
      </c>
      <c r="S2" s="111">
        <f>DSUM(支出明細!$A$3:$F$1498,6,AG106:AI107)</f>
        <v>0</v>
      </c>
      <c r="T2" s="111">
        <f>DSUM(支出明細!$A$3:$F$1498,6,AJ106:AL107)</f>
        <v>0</v>
      </c>
      <c r="U2" s="111">
        <f>DSUM(支出明細!$A$3:$F$1498,6,AM106:AO107)</f>
        <v>0</v>
      </c>
      <c r="V2" s="111">
        <f>DSUM(支出明細!$A$3:$F$1498,6,AP106:AR107)</f>
        <v>0</v>
      </c>
      <c r="W2" s="111">
        <f>DSUM(支出明細!$A$3:$F$1498,6,AS106:AU107)</f>
        <v>0</v>
      </c>
      <c r="X2" s="111">
        <f>DSUM(支出明細!$A$3:$F$1498,6,AV106:AX107)</f>
        <v>0</v>
      </c>
      <c r="Y2" s="111">
        <f>DSUM(支出明細!$A$3:$F$1498,6,AY106:BA107)</f>
        <v>0</v>
      </c>
      <c r="Z2" s="111">
        <f>DSUM(支出明細!$A$3:$F$1498,6,BB106:BD107)</f>
        <v>0</v>
      </c>
      <c r="AA2" s="111">
        <f>DSUM(支出明細!$A$3:$F$1498,6,BE106:BG107)</f>
        <v>0</v>
      </c>
      <c r="AB2" s="112">
        <f t="shared" ref="AB2:AB32" si="1">SUM(J2:AA2)</f>
        <v>0</v>
      </c>
      <c r="AC2" s="351">
        <f>I2-AB2</f>
        <v>0</v>
      </c>
      <c r="AD2" s="352"/>
      <c r="AE2" s="353">
        <f>HLOOKUP(IF(A1+1=13,1,IF(A1=3,13,A1+1)),表紙!A52:M53,2,FALSE)-AD33</f>
        <v>0</v>
      </c>
      <c r="AF2" s="337">
        <f>A2</f>
        <v>4</v>
      </c>
    </row>
    <row r="3" spans="1:32" x14ac:dyDescent="0.2">
      <c r="A3" s="264">
        <f>IF(B3=1,IF($A$2+1=4,"",IF($A$2+1=13,1,$A$2+1)),A2)</f>
        <v>4</v>
      </c>
      <c r="B3" s="362">
        <f>B41</f>
        <v>2</v>
      </c>
      <c r="C3" s="373" t="s">
        <v>127</v>
      </c>
      <c r="D3" s="382">
        <v>2</v>
      </c>
      <c r="E3" s="251">
        <f>DSUM(収入明細!$A$3:$F$1498,6,F42:H43)</f>
        <v>0</v>
      </c>
      <c r="F3" s="252">
        <f>DSUM(収入明細!$A$3:$F$1498,6,I42:K43)</f>
        <v>0</v>
      </c>
      <c r="G3" s="253">
        <f>DSUM(収入明細!$A$3:$F$1498,6,L42:N43)</f>
        <v>0</v>
      </c>
      <c r="H3" s="253">
        <f>DSUM(収入明細!$A$3:$F$1498,6,O42:Q43)</f>
        <v>0</v>
      </c>
      <c r="I3" s="254">
        <f t="shared" si="0"/>
        <v>0</v>
      </c>
      <c r="J3" s="251">
        <f>DSUM(支出明細!$A$3:$F$1498,6,F108:H109)</f>
        <v>0</v>
      </c>
      <c r="K3" s="253">
        <f>DSUM(支出明細!$A$3:$F$1498,6,I108:K109)</f>
        <v>0</v>
      </c>
      <c r="L3" s="253">
        <f>DSUM(支出明細!$A$3:$F$1498,6,L108:N109)</f>
        <v>0</v>
      </c>
      <c r="M3" s="253">
        <f>DSUM(支出明細!$A$3:$F$1498,6,O108:Q109)</f>
        <v>0</v>
      </c>
      <c r="N3" s="253">
        <f>DSUM(支出明細!$A$3:$F$1498,6,R108:T109)</f>
        <v>0</v>
      </c>
      <c r="O3" s="253">
        <f>DSUM(支出明細!$A$3:$F$1498,6,U108:W109)</f>
        <v>0</v>
      </c>
      <c r="P3" s="253">
        <f>DSUM(支出明細!$A$3:$F$1498,6,X108:Z109)</f>
        <v>0</v>
      </c>
      <c r="Q3" s="253">
        <f>DSUM(支出明細!$A$3:$F$1498,6,AA108:AC109)</f>
        <v>0</v>
      </c>
      <c r="R3" s="253">
        <f>DSUM(支出明細!$A$3:$F$1498,6,AD108:AF109)</f>
        <v>0</v>
      </c>
      <c r="S3" s="253">
        <f>DSUM(支出明細!$A$3:$F$1498,6,AG108:AI109)</f>
        <v>0</v>
      </c>
      <c r="T3" s="253">
        <f>DSUM(支出明細!$A$3:$F$1498,6,AJ108:AL109)</f>
        <v>0</v>
      </c>
      <c r="U3" s="253">
        <f>DSUM(支出明細!$A$3:$F$1498,6,AM108:AO109)</f>
        <v>0</v>
      </c>
      <c r="V3" s="253">
        <f>DSUM(支出明細!$A$3:$F$1498,6,AP108:AR109)</f>
        <v>0</v>
      </c>
      <c r="W3" s="253">
        <f>DSUM(支出明細!$A$3:$F$1498,6,AS108:AU109)</f>
        <v>0</v>
      </c>
      <c r="X3" s="253">
        <f>DSUM(支出明細!$A$3:$F$1498,6,AV108:AX109)</f>
        <v>0</v>
      </c>
      <c r="Y3" s="253">
        <f>DSUM(支出明細!$A$3:$F$1498,6,AY108:BA109)</f>
        <v>0</v>
      </c>
      <c r="Z3" s="253">
        <f>DSUM(支出明細!$A$3:$F$1498,6,BB108:BD109)</f>
        <v>0</v>
      </c>
      <c r="AA3" s="253">
        <f>DSUM(支出明細!$A$3:$F$1498,6,BE108:BG109)</f>
        <v>0</v>
      </c>
      <c r="AB3" s="254">
        <f t="shared" si="1"/>
        <v>0</v>
      </c>
      <c r="AC3" s="354">
        <f>I3-AB3</f>
        <v>0</v>
      </c>
      <c r="AD3" s="352">
        <f>IF(A3=A$1,AC3,0)</f>
        <v>0</v>
      </c>
      <c r="AE3" s="346">
        <f t="shared" ref="AE3:AE32" si="2">AE2+AC3</f>
        <v>0</v>
      </c>
      <c r="AF3" s="337">
        <f>A3</f>
        <v>4</v>
      </c>
    </row>
    <row r="4" spans="1:32" x14ac:dyDescent="0.2">
      <c r="A4" s="264">
        <f t="shared" ref="A4:A32" si="3">IF(B4=1,IF($A$2+1=4,"",IF($A$2+1=13,1,$A$2+1)),A3)</f>
        <v>4</v>
      </c>
      <c r="B4" s="362">
        <f t="shared" ref="B4:B32" si="4">B42</f>
        <v>3</v>
      </c>
      <c r="C4" s="373" t="s">
        <v>127</v>
      </c>
      <c r="D4" s="382">
        <v>3</v>
      </c>
      <c r="E4" s="251">
        <f>DSUM(収入明細!$A$3:$F$1498,6,F44:H45)</f>
        <v>0</v>
      </c>
      <c r="F4" s="252">
        <f>DSUM(収入明細!$A$3:$F$1498,6,I44:K45)</f>
        <v>0</v>
      </c>
      <c r="G4" s="253">
        <f>DSUM(収入明細!$A$3:$F$1498,6,L44:N45)</f>
        <v>0</v>
      </c>
      <c r="H4" s="253">
        <f>DSUM(収入明細!$A$3:$F$1498,6,O44:Q45)</f>
        <v>0</v>
      </c>
      <c r="I4" s="254">
        <f t="shared" si="0"/>
        <v>0</v>
      </c>
      <c r="J4" s="251">
        <f>DSUM(支出明細!$A$3:$F$1498,6,F110:H111)</f>
        <v>0</v>
      </c>
      <c r="K4" s="253">
        <f>DSUM(支出明細!$A$3:$F$1498,6,I110:K111)</f>
        <v>0</v>
      </c>
      <c r="L4" s="253">
        <f>DSUM(支出明細!$A$3:$F$1498,6,L110:N111)</f>
        <v>0</v>
      </c>
      <c r="M4" s="253">
        <f>DSUM(支出明細!$A$3:$F$1498,6,O110:Q111)</f>
        <v>0</v>
      </c>
      <c r="N4" s="253">
        <f>DSUM(支出明細!$A$3:$F$1498,6,R110:T111)</f>
        <v>0</v>
      </c>
      <c r="O4" s="253">
        <f>DSUM(支出明細!$A$3:$F$1498,6,U110:W111)</f>
        <v>0</v>
      </c>
      <c r="P4" s="253">
        <f>DSUM(支出明細!$A$3:$F$1498,6,X110:Z111)</f>
        <v>0</v>
      </c>
      <c r="Q4" s="253">
        <f>DSUM(支出明細!$A$3:$F$1498,6,AA110:AC111)</f>
        <v>0</v>
      </c>
      <c r="R4" s="253">
        <f>DSUM(支出明細!$A$3:$F$1498,6,AD110:AF111)</f>
        <v>0</v>
      </c>
      <c r="S4" s="253">
        <f>DSUM(支出明細!$A$3:$F$1498,6,AG110:AI111)</f>
        <v>0</v>
      </c>
      <c r="T4" s="253">
        <f>DSUM(支出明細!$A$3:$F$1498,6,AJ110:AL111)</f>
        <v>0</v>
      </c>
      <c r="U4" s="253">
        <f>DSUM(支出明細!$A$3:$F$1498,6,AM110:AO111)</f>
        <v>0</v>
      </c>
      <c r="V4" s="253">
        <f>DSUM(支出明細!$A$3:$F$1498,6,AP110:AR111)</f>
        <v>0</v>
      </c>
      <c r="W4" s="253">
        <f>DSUM(支出明細!$A$3:$F$1498,6,AS110:AU111)</f>
        <v>0</v>
      </c>
      <c r="X4" s="253">
        <f>DSUM(支出明細!$A$3:$F$1498,6,AV110:AX111)</f>
        <v>0</v>
      </c>
      <c r="Y4" s="253">
        <f>DSUM(支出明細!$A$3:$F$1498,6,AY110:BA111)</f>
        <v>0</v>
      </c>
      <c r="Z4" s="253">
        <f>DSUM(支出明細!$A$3:$F$1498,6,BB110:BD111)</f>
        <v>0</v>
      </c>
      <c r="AA4" s="253">
        <f>DSUM(支出明細!$A$3:$F$1498,6,BE110:BG111)</f>
        <v>0</v>
      </c>
      <c r="AB4" s="254">
        <f t="shared" si="1"/>
        <v>0</v>
      </c>
      <c r="AC4" s="354">
        <f t="shared" ref="AC4:AC32" si="5">I4-AB4</f>
        <v>0</v>
      </c>
      <c r="AD4" s="352">
        <f t="shared" ref="AD4:AD32" si="6">IF(A4=A$1,AC4,0)</f>
        <v>0</v>
      </c>
      <c r="AE4" s="346">
        <f t="shared" si="2"/>
        <v>0</v>
      </c>
      <c r="AF4" s="337">
        <f t="shared" ref="AF4:AF32" si="7">A4</f>
        <v>4</v>
      </c>
    </row>
    <row r="5" spans="1:32" x14ac:dyDescent="0.2">
      <c r="A5" s="264">
        <f t="shared" si="3"/>
        <v>4</v>
      </c>
      <c r="B5" s="362">
        <f t="shared" si="4"/>
        <v>4</v>
      </c>
      <c r="C5" s="373" t="s">
        <v>127</v>
      </c>
      <c r="D5" s="381">
        <v>4</v>
      </c>
      <c r="E5" s="251">
        <f>DSUM(収入明細!$A$3:$F$1498,6,F46:H47)</f>
        <v>0</v>
      </c>
      <c r="F5" s="252">
        <f>DSUM(収入明細!$A$3:$F$1498,6,I46:K47)</f>
        <v>0</v>
      </c>
      <c r="G5" s="253">
        <f>DSUM(収入明細!$A$3:$F$1498,6,L46:N47)</f>
        <v>0</v>
      </c>
      <c r="H5" s="253">
        <f>DSUM(収入明細!$A$3:$F$1498,6,O46:Q47)</f>
        <v>0</v>
      </c>
      <c r="I5" s="254">
        <f t="shared" si="0"/>
        <v>0</v>
      </c>
      <c r="J5" s="251">
        <f>DSUM(支出明細!$A$3:$F$1498,6,F112:H113)</f>
        <v>0</v>
      </c>
      <c r="K5" s="253">
        <f>DSUM(支出明細!$A$3:$F$1498,6,I112:K113)</f>
        <v>0</v>
      </c>
      <c r="L5" s="253">
        <f>DSUM(支出明細!$A$3:$F$1498,6,L112:N113)</f>
        <v>0</v>
      </c>
      <c r="M5" s="253">
        <f>DSUM(支出明細!$A$3:$F$1498,6,O112:Q113)</f>
        <v>0</v>
      </c>
      <c r="N5" s="253">
        <f>DSUM(支出明細!$A$3:$F$1498,6,R112:T113)</f>
        <v>0</v>
      </c>
      <c r="O5" s="253">
        <f>DSUM(支出明細!$A$3:$F$1498,6,U112:W113)</f>
        <v>0</v>
      </c>
      <c r="P5" s="253">
        <f>DSUM(支出明細!$A$3:$F$1498,6,X112:Z113)</f>
        <v>0</v>
      </c>
      <c r="Q5" s="253">
        <f>DSUM(支出明細!$A$3:$F$1498,6,AA112:AC113)</f>
        <v>0</v>
      </c>
      <c r="R5" s="253">
        <f>DSUM(支出明細!$A$3:$F$1498,6,AD112:AF113)</f>
        <v>0</v>
      </c>
      <c r="S5" s="253">
        <f>DSUM(支出明細!$A$3:$F$1498,6,AG112:AI113)</f>
        <v>0</v>
      </c>
      <c r="T5" s="253">
        <f>DSUM(支出明細!$A$3:$F$1498,6,AJ112:AL113)</f>
        <v>0</v>
      </c>
      <c r="U5" s="253">
        <f>DSUM(支出明細!$A$3:$F$1498,6,AM112:AO113)</f>
        <v>0</v>
      </c>
      <c r="V5" s="253">
        <f>DSUM(支出明細!$A$3:$F$1498,6,AP112:AR113)</f>
        <v>0</v>
      </c>
      <c r="W5" s="253">
        <f>DSUM(支出明細!$A$3:$F$1498,6,AS112:AU113)</f>
        <v>0</v>
      </c>
      <c r="X5" s="253">
        <f>DSUM(支出明細!$A$3:$F$1498,6,AV112:AX113)</f>
        <v>0</v>
      </c>
      <c r="Y5" s="253">
        <f>DSUM(支出明細!$A$3:$F$1498,6,AY112:BA113)</f>
        <v>0</v>
      </c>
      <c r="Z5" s="253">
        <f>DSUM(支出明細!$A$3:$F$1498,6,BB112:BD113)</f>
        <v>0</v>
      </c>
      <c r="AA5" s="253">
        <f>DSUM(支出明細!$A$3:$F$1498,6,BE112:BG113)</f>
        <v>0</v>
      </c>
      <c r="AB5" s="254">
        <f t="shared" si="1"/>
        <v>0</v>
      </c>
      <c r="AC5" s="354">
        <f t="shared" si="5"/>
        <v>0</v>
      </c>
      <c r="AD5" s="352">
        <f t="shared" si="6"/>
        <v>0</v>
      </c>
      <c r="AE5" s="346">
        <f t="shared" si="2"/>
        <v>0</v>
      </c>
      <c r="AF5" s="337">
        <f t="shared" si="7"/>
        <v>4</v>
      </c>
    </row>
    <row r="6" spans="1:32" ht="13.8" thickBot="1" x14ac:dyDescent="0.25">
      <c r="A6" s="265">
        <f t="shared" si="3"/>
        <v>4</v>
      </c>
      <c r="B6" s="363">
        <f t="shared" si="4"/>
        <v>5</v>
      </c>
      <c r="C6" s="374" t="s">
        <v>127</v>
      </c>
      <c r="D6" s="382">
        <v>5</v>
      </c>
      <c r="E6" s="255">
        <f>DSUM(収入明細!$A$3:$F$1498,6,F48:H49)</f>
        <v>0</v>
      </c>
      <c r="F6" s="256">
        <f>DSUM(収入明細!$A$3:$F$1498,6,I48:K49)</f>
        <v>0</v>
      </c>
      <c r="G6" s="257">
        <f>DSUM(収入明細!$A$3:$F$1498,6,L48:N49)</f>
        <v>0</v>
      </c>
      <c r="H6" s="257">
        <f>DSUM(収入明細!$A$3:$F$1498,6,O48:Q49)</f>
        <v>0</v>
      </c>
      <c r="I6" s="258">
        <f t="shared" si="0"/>
        <v>0</v>
      </c>
      <c r="J6" s="255">
        <f>DSUM(支出明細!$A$3:$F$1498,6,F114:H115)</f>
        <v>0</v>
      </c>
      <c r="K6" s="257">
        <f>DSUM(支出明細!$A$3:$F$1498,6,I114:K115)</f>
        <v>0</v>
      </c>
      <c r="L6" s="257">
        <f>DSUM(支出明細!$A$3:$F$1498,6,L114:N115)</f>
        <v>0</v>
      </c>
      <c r="M6" s="257">
        <f>DSUM(支出明細!$A$3:$F$1498,6,O114:Q115)</f>
        <v>0</v>
      </c>
      <c r="N6" s="257">
        <f>DSUM(支出明細!$A$3:$F$1498,6,R114:T115)</f>
        <v>0</v>
      </c>
      <c r="O6" s="257">
        <f>DSUM(支出明細!$A$3:$F$1498,6,U114:W115)</f>
        <v>0</v>
      </c>
      <c r="P6" s="257">
        <f>DSUM(支出明細!$A$3:$F$1498,6,X114:Z115)</f>
        <v>0</v>
      </c>
      <c r="Q6" s="257">
        <f>DSUM(支出明細!$A$3:$F$1498,6,AA114:AC115)</f>
        <v>0</v>
      </c>
      <c r="R6" s="257">
        <f>DSUM(支出明細!$A$3:$F$1498,6,AD114:AF115)</f>
        <v>0</v>
      </c>
      <c r="S6" s="257">
        <f>DSUM(支出明細!$A$3:$F$1498,6,AG114:AI115)</f>
        <v>0</v>
      </c>
      <c r="T6" s="257">
        <f>DSUM(支出明細!$A$3:$F$1498,6,AJ114:AL115)</f>
        <v>0</v>
      </c>
      <c r="U6" s="257">
        <f>DSUM(支出明細!$A$3:$F$1498,6,AM114:AO115)</f>
        <v>0</v>
      </c>
      <c r="V6" s="257">
        <f>DSUM(支出明細!$A$3:$F$1498,6,AP114:AR115)</f>
        <v>0</v>
      </c>
      <c r="W6" s="257">
        <f>DSUM(支出明細!$A$3:$F$1498,6,AS114:AU115)</f>
        <v>0</v>
      </c>
      <c r="X6" s="257">
        <f>DSUM(支出明細!$A$3:$F$1498,6,AV114:AX115)</f>
        <v>0</v>
      </c>
      <c r="Y6" s="257">
        <f>DSUM(支出明細!$A$3:$F$1498,6,AY114:BA115)</f>
        <v>0</v>
      </c>
      <c r="Z6" s="257">
        <f>DSUM(支出明細!$A$3:$F$1498,6,BB114:BD115)</f>
        <v>0</v>
      </c>
      <c r="AA6" s="257">
        <f>DSUM(支出明細!$A$3:$F$1498,6,BE114:BG115)</f>
        <v>0</v>
      </c>
      <c r="AB6" s="258">
        <f t="shared" si="1"/>
        <v>0</v>
      </c>
      <c r="AC6" s="355">
        <f t="shared" si="5"/>
        <v>0</v>
      </c>
      <c r="AD6" s="352">
        <f t="shared" si="6"/>
        <v>0</v>
      </c>
      <c r="AE6" s="347">
        <f t="shared" si="2"/>
        <v>0</v>
      </c>
      <c r="AF6" s="337">
        <f t="shared" si="7"/>
        <v>4</v>
      </c>
    </row>
    <row r="7" spans="1:32" x14ac:dyDescent="0.2">
      <c r="A7" s="266">
        <f t="shared" si="3"/>
        <v>4</v>
      </c>
      <c r="B7" s="364">
        <f t="shared" si="4"/>
        <v>6</v>
      </c>
      <c r="C7" s="375" t="s">
        <v>127</v>
      </c>
      <c r="D7" s="382">
        <v>6</v>
      </c>
      <c r="E7" s="110">
        <f>DSUM(収入明細!$A$3:$F$1498,6,F50:H51)</f>
        <v>0</v>
      </c>
      <c r="F7" s="175">
        <f>DSUM(収入明細!$A$3:$F$1498,6,I50:K51)</f>
        <v>0</v>
      </c>
      <c r="G7" s="111">
        <f>DSUM(収入明細!$A$3:$F$1498,6,L50:N51)</f>
        <v>0</v>
      </c>
      <c r="H7" s="111">
        <f>DSUM(収入明細!$A$3:$F$1498,6,O50:Q51)</f>
        <v>0</v>
      </c>
      <c r="I7" s="112">
        <f t="shared" si="0"/>
        <v>0</v>
      </c>
      <c r="J7" s="110">
        <f>DSUM(支出明細!$A$3:$F$1498,6,F116:H117)</f>
        <v>0</v>
      </c>
      <c r="K7" s="111">
        <f>DSUM(支出明細!$A$3:$F$1498,6,I116:K117)</f>
        <v>0</v>
      </c>
      <c r="L7" s="111">
        <f>DSUM(支出明細!$A$3:$F$1498,6,L116:N117)</f>
        <v>0</v>
      </c>
      <c r="M7" s="111">
        <f>DSUM(支出明細!$A$3:$F$1498,6,O116:Q117)</f>
        <v>0</v>
      </c>
      <c r="N7" s="111">
        <f>DSUM(支出明細!$A$3:$F$1498,6,R116:T117)</f>
        <v>0</v>
      </c>
      <c r="O7" s="111">
        <f>DSUM(支出明細!$A$3:$F$1498,6,U116:W117)</f>
        <v>0</v>
      </c>
      <c r="P7" s="111">
        <f>DSUM(支出明細!$A$3:$F$1498,6,X116:Z117)</f>
        <v>0</v>
      </c>
      <c r="Q7" s="111">
        <f>DSUM(支出明細!$A$3:$F$1498,6,AA116:AC117)</f>
        <v>0</v>
      </c>
      <c r="R7" s="111">
        <f>DSUM(支出明細!$A$3:$F$1498,6,AD116:AF117)</f>
        <v>0</v>
      </c>
      <c r="S7" s="111">
        <f>DSUM(支出明細!$A$3:$F$1498,6,AG116:AI117)</f>
        <v>0</v>
      </c>
      <c r="T7" s="111">
        <f>DSUM(支出明細!$A$3:$F$1498,6,AJ116:AL117)</f>
        <v>0</v>
      </c>
      <c r="U7" s="111">
        <f>DSUM(支出明細!$A$3:$F$1498,6,AM116:AO117)</f>
        <v>0</v>
      </c>
      <c r="V7" s="111">
        <f>DSUM(支出明細!$A$3:$F$1498,6,AP116:AR117)</f>
        <v>0</v>
      </c>
      <c r="W7" s="111">
        <f>DSUM(支出明細!$A$3:$F$1498,6,AS116:AU117)</f>
        <v>0</v>
      </c>
      <c r="X7" s="111">
        <f>DSUM(支出明細!$A$3:$F$1498,6,AV116:AX117)</f>
        <v>0</v>
      </c>
      <c r="Y7" s="111">
        <f>DSUM(支出明細!$A$3:$F$1498,6,AY116:BA117)</f>
        <v>0</v>
      </c>
      <c r="Z7" s="111">
        <f>DSUM(支出明細!$A$3:$F$1498,6,BB116:BD117)</f>
        <v>0</v>
      </c>
      <c r="AA7" s="111">
        <f>DSUM(支出明細!$A$3:$F$1498,6,BE116:BG117)</f>
        <v>0</v>
      </c>
      <c r="AB7" s="112">
        <f t="shared" si="1"/>
        <v>0</v>
      </c>
      <c r="AC7" s="351">
        <f t="shared" si="5"/>
        <v>0</v>
      </c>
      <c r="AD7" s="352">
        <f t="shared" si="6"/>
        <v>0</v>
      </c>
      <c r="AE7" s="345">
        <f t="shared" si="2"/>
        <v>0</v>
      </c>
      <c r="AF7" s="337">
        <f t="shared" si="7"/>
        <v>4</v>
      </c>
    </row>
    <row r="8" spans="1:32" x14ac:dyDescent="0.2">
      <c r="A8" s="264">
        <f t="shared" si="3"/>
        <v>4</v>
      </c>
      <c r="B8" s="362">
        <f t="shared" si="4"/>
        <v>7</v>
      </c>
      <c r="C8" s="373" t="s">
        <v>127</v>
      </c>
      <c r="D8" s="381">
        <v>7</v>
      </c>
      <c r="E8" s="251">
        <f>DSUM(収入明細!$A$3:$F$1498,6,F52:H53)</f>
        <v>0</v>
      </c>
      <c r="F8" s="252">
        <f>DSUM(収入明細!$A$3:$F$1498,6,I52:K53)</f>
        <v>0</v>
      </c>
      <c r="G8" s="253">
        <f>DSUM(収入明細!$A$3:$F$1498,6,L52:N53)</f>
        <v>0</v>
      </c>
      <c r="H8" s="253">
        <f>DSUM(収入明細!$A$3:$F$1498,6,O52:Q53)</f>
        <v>0</v>
      </c>
      <c r="I8" s="254">
        <f t="shared" si="0"/>
        <v>0</v>
      </c>
      <c r="J8" s="251">
        <f>DSUM(支出明細!$A$3:$F$1498,6,F118:H119)</f>
        <v>0</v>
      </c>
      <c r="K8" s="253">
        <f>DSUM(支出明細!$A$3:$F$1498,6,I118:K119)</f>
        <v>0</v>
      </c>
      <c r="L8" s="253">
        <f>DSUM(支出明細!$A$3:$F$1498,6,L118:N119)</f>
        <v>0</v>
      </c>
      <c r="M8" s="253">
        <f>DSUM(支出明細!$A$3:$F$1498,6,O118:Q119)</f>
        <v>0</v>
      </c>
      <c r="N8" s="253">
        <f>DSUM(支出明細!$A$3:$F$1498,6,R118:T119)</f>
        <v>0</v>
      </c>
      <c r="O8" s="253">
        <f>DSUM(支出明細!$A$3:$F$1498,6,U118:W119)</f>
        <v>0</v>
      </c>
      <c r="P8" s="253">
        <f>DSUM(支出明細!$A$3:$F$1498,6,X118:Z119)</f>
        <v>0</v>
      </c>
      <c r="Q8" s="253">
        <f>DSUM(支出明細!$A$3:$F$1498,6,AA118:AC119)</f>
        <v>0</v>
      </c>
      <c r="R8" s="253">
        <f>DSUM(支出明細!$A$3:$F$1498,6,AD118:AF119)</f>
        <v>0</v>
      </c>
      <c r="S8" s="253">
        <f>DSUM(支出明細!$A$3:$F$1498,6,AG118:AI119)</f>
        <v>0</v>
      </c>
      <c r="T8" s="253">
        <f>DSUM(支出明細!$A$3:$F$1498,6,AJ118:AL119)</f>
        <v>0</v>
      </c>
      <c r="U8" s="253">
        <f>DSUM(支出明細!$A$3:$F$1498,6,AM118:AO119)</f>
        <v>0</v>
      </c>
      <c r="V8" s="253">
        <f>DSUM(支出明細!$A$3:$F$1498,6,AP118:AR119)</f>
        <v>0</v>
      </c>
      <c r="W8" s="253">
        <f>DSUM(支出明細!$A$3:$F$1498,6,AS118:AU119)</f>
        <v>0</v>
      </c>
      <c r="X8" s="253">
        <f>DSUM(支出明細!$A$3:$F$1498,6,AV118:AX119)</f>
        <v>0</v>
      </c>
      <c r="Y8" s="253">
        <f>DSUM(支出明細!$A$3:$F$1498,6,AY118:BA119)</f>
        <v>0</v>
      </c>
      <c r="Z8" s="253">
        <f>DSUM(支出明細!$A$3:$F$1498,6,BB118:BD119)</f>
        <v>0</v>
      </c>
      <c r="AA8" s="253">
        <f>DSUM(支出明細!$A$3:$F$1498,6,BE118:BG119)</f>
        <v>0</v>
      </c>
      <c r="AB8" s="254">
        <f t="shared" si="1"/>
        <v>0</v>
      </c>
      <c r="AC8" s="354">
        <f t="shared" si="5"/>
        <v>0</v>
      </c>
      <c r="AD8" s="352">
        <f t="shared" si="6"/>
        <v>0</v>
      </c>
      <c r="AE8" s="346">
        <f t="shared" si="2"/>
        <v>0</v>
      </c>
      <c r="AF8" s="337">
        <f t="shared" si="7"/>
        <v>4</v>
      </c>
    </row>
    <row r="9" spans="1:32" x14ac:dyDescent="0.2">
      <c r="A9" s="264">
        <f t="shared" si="3"/>
        <v>4</v>
      </c>
      <c r="B9" s="362">
        <f t="shared" si="4"/>
        <v>8</v>
      </c>
      <c r="C9" s="373" t="s">
        <v>127</v>
      </c>
      <c r="D9" s="382">
        <v>8</v>
      </c>
      <c r="E9" s="251">
        <f>DSUM(収入明細!$A$3:$F$1498,6,F54:H55)</f>
        <v>0</v>
      </c>
      <c r="F9" s="252">
        <f>DSUM(収入明細!$A$3:$F$1498,6,I54:K55)</f>
        <v>0</v>
      </c>
      <c r="G9" s="253">
        <f>DSUM(収入明細!$A$3:$F$1498,6,L54:N55)</f>
        <v>0</v>
      </c>
      <c r="H9" s="253">
        <f>DSUM(収入明細!$A$3:$F$1498,6,O54:Q55)</f>
        <v>0</v>
      </c>
      <c r="I9" s="254">
        <f t="shared" si="0"/>
        <v>0</v>
      </c>
      <c r="J9" s="251">
        <f>DSUM(支出明細!$A$3:$F$1498,6,F120:H121)</f>
        <v>0</v>
      </c>
      <c r="K9" s="253">
        <f>DSUM(支出明細!$A$3:$F$1498,6,I120:K121)</f>
        <v>0</v>
      </c>
      <c r="L9" s="253">
        <f>DSUM(支出明細!$A$3:$F$1498,6,L120:N121)</f>
        <v>0</v>
      </c>
      <c r="M9" s="253">
        <f>DSUM(支出明細!$A$3:$F$1498,6,O120:Q121)</f>
        <v>0</v>
      </c>
      <c r="N9" s="253">
        <f>DSUM(支出明細!$A$3:$F$1498,6,R120:T121)</f>
        <v>0</v>
      </c>
      <c r="O9" s="253">
        <f>DSUM(支出明細!$A$3:$F$1498,6,U120:W121)</f>
        <v>0</v>
      </c>
      <c r="P9" s="253">
        <f>DSUM(支出明細!$A$3:$F$1498,6,X120:Z121)</f>
        <v>0</v>
      </c>
      <c r="Q9" s="253">
        <f>DSUM(支出明細!$A$3:$F$1498,6,AA120:AC121)</f>
        <v>0</v>
      </c>
      <c r="R9" s="253">
        <f>DSUM(支出明細!$A$3:$F$1498,6,AD120:AF121)</f>
        <v>0</v>
      </c>
      <c r="S9" s="253">
        <f>DSUM(支出明細!$A$3:$F$1498,6,AG120:AI121)</f>
        <v>0</v>
      </c>
      <c r="T9" s="253">
        <f>DSUM(支出明細!$A$3:$F$1498,6,AJ120:AL121)</f>
        <v>0</v>
      </c>
      <c r="U9" s="253">
        <f>DSUM(支出明細!$A$3:$F$1498,6,AM120:AO121)</f>
        <v>0</v>
      </c>
      <c r="V9" s="253">
        <f>DSUM(支出明細!$A$3:$F$1498,6,AP120:AR121)</f>
        <v>0</v>
      </c>
      <c r="W9" s="253">
        <f>DSUM(支出明細!$A$3:$F$1498,6,AS120:AU121)</f>
        <v>0</v>
      </c>
      <c r="X9" s="253">
        <f>DSUM(支出明細!$A$3:$F$1498,6,AV120:AX121)</f>
        <v>0</v>
      </c>
      <c r="Y9" s="253">
        <f>DSUM(支出明細!$A$3:$F$1498,6,AY120:BA121)</f>
        <v>0</v>
      </c>
      <c r="Z9" s="253">
        <f>DSUM(支出明細!$A$3:$F$1498,6,BB120:BD121)</f>
        <v>0</v>
      </c>
      <c r="AA9" s="253">
        <f>DSUM(支出明細!$A$3:$F$1498,6,BE120:BG121)</f>
        <v>0</v>
      </c>
      <c r="AB9" s="254">
        <f t="shared" si="1"/>
        <v>0</v>
      </c>
      <c r="AC9" s="354">
        <f t="shared" si="5"/>
        <v>0</v>
      </c>
      <c r="AD9" s="352">
        <f t="shared" si="6"/>
        <v>0</v>
      </c>
      <c r="AE9" s="346">
        <f t="shared" si="2"/>
        <v>0</v>
      </c>
      <c r="AF9" s="337">
        <f t="shared" si="7"/>
        <v>4</v>
      </c>
    </row>
    <row r="10" spans="1:32" x14ac:dyDescent="0.2">
      <c r="A10" s="264">
        <f t="shared" si="3"/>
        <v>4</v>
      </c>
      <c r="B10" s="362">
        <f t="shared" si="4"/>
        <v>9</v>
      </c>
      <c r="C10" s="373" t="s">
        <v>127</v>
      </c>
      <c r="D10" s="382">
        <v>9</v>
      </c>
      <c r="E10" s="251">
        <f>DSUM(収入明細!$A$3:$F$1498,6,F56:H57)</f>
        <v>0</v>
      </c>
      <c r="F10" s="252">
        <f>DSUM(収入明細!$A$3:$F$1498,6,I56:K57)</f>
        <v>0</v>
      </c>
      <c r="G10" s="253">
        <f>DSUM(収入明細!$A$3:$F$1498,6,L56:N57)</f>
        <v>0</v>
      </c>
      <c r="H10" s="253">
        <f>DSUM(収入明細!$A$3:$F$1498,6,O56:Q57)</f>
        <v>0</v>
      </c>
      <c r="I10" s="254">
        <f t="shared" si="0"/>
        <v>0</v>
      </c>
      <c r="J10" s="251">
        <f>DSUM(支出明細!$A$3:$F$1498,6,F122:H123)</f>
        <v>0</v>
      </c>
      <c r="K10" s="253">
        <f>DSUM(支出明細!$A$3:$F$1498,6,I122:K123)</f>
        <v>0</v>
      </c>
      <c r="L10" s="253">
        <f>DSUM(支出明細!$A$3:$F$1498,6,L122:N123)</f>
        <v>0</v>
      </c>
      <c r="M10" s="253">
        <f>DSUM(支出明細!$A$3:$F$1498,6,O122:Q123)</f>
        <v>0</v>
      </c>
      <c r="N10" s="253">
        <f>DSUM(支出明細!$A$3:$F$1498,6,R122:T123)</f>
        <v>0</v>
      </c>
      <c r="O10" s="253">
        <f>DSUM(支出明細!$A$3:$F$1498,6,U122:W123)</f>
        <v>0</v>
      </c>
      <c r="P10" s="253">
        <f>DSUM(支出明細!$A$3:$F$1498,6,X122:Z123)</f>
        <v>0</v>
      </c>
      <c r="Q10" s="253">
        <f>DSUM(支出明細!$A$3:$F$1498,6,AA122:AC123)</f>
        <v>0</v>
      </c>
      <c r="R10" s="253">
        <f>DSUM(支出明細!$A$3:$F$1498,6,AD122:AF123)</f>
        <v>0</v>
      </c>
      <c r="S10" s="253">
        <f>DSUM(支出明細!$A$3:$F$1498,6,AG122:AI123)</f>
        <v>0</v>
      </c>
      <c r="T10" s="253">
        <f>DSUM(支出明細!$A$3:$F$1498,6,AJ122:AL123)</f>
        <v>0</v>
      </c>
      <c r="U10" s="253">
        <f>DSUM(支出明細!$A$3:$F$1498,6,AM122:AO123)</f>
        <v>0</v>
      </c>
      <c r="V10" s="253">
        <f>DSUM(支出明細!$A$3:$F$1498,6,AP122:AR123)</f>
        <v>0</v>
      </c>
      <c r="W10" s="253">
        <f>DSUM(支出明細!$A$3:$F$1498,6,AS122:AU123)</f>
        <v>0</v>
      </c>
      <c r="X10" s="253">
        <f>DSUM(支出明細!$A$3:$F$1498,6,AV122:AX123)</f>
        <v>0</v>
      </c>
      <c r="Y10" s="253">
        <f>DSUM(支出明細!$A$3:$F$1498,6,AY122:BA123)</f>
        <v>0</v>
      </c>
      <c r="Z10" s="253">
        <f>DSUM(支出明細!$A$3:$F$1498,6,BB122:BD123)</f>
        <v>0</v>
      </c>
      <c r="AA10" s="253">
        <f>DSUM(支出明細!$A$3:$F$1498,6,BE122:BG123)</f>
        <v>0</v>
      </c>
      <c r="AB10" s="254">
        <f t="shared" si="1"/>
        <v>0</v>
      </c>
      <c r="AC10" s="354">
        <f t="shared" si="5"/>
        <v>0</v>
      </c>
      <c r="AD10" s="352">
        <f t="shared" si="6"/>
        <v>0</v>
      </c>
      <c r="AE10" s="346">
        <f t="shared" si="2"/>
        <v>0</v>
      </c>
      <c r="AF10" s="337">
        <f t="shared" si="7"/>
        <v>4</v>
      </c>
    </row>
    <row r="11" spans="1:32" ht="13.8" thickBot="1" x14ac:dyDescent="0.25">
      <c r="A11" s="265">
        <f t="shared" si="3"/>
        <v>4</v>
      </c>
      <c r="B11" s="363">
        <f t="shared" si="4"/>
        <v>10</v>
      </c>
      <c r="C11" s="374" t="s">
        <v>127</v>
      </c>
      <c r="D11" s="381">
        <v>10</v>
      </c>
      <c r="E11" s="255">
        <f>DSUM(収入明細!$A$3:$F$1498,6,F58:H59)</f>
        <v>0</v>
      </c>
      <c r="F11" s="256">
        <f>DSUM(収入明細!$A$3:$F$1498,6,I58:K59)</f>
        <v>0</v>
      </c>
      <c r="G11" s="257">
        <f>DSUM(収入明細!$A$3:$F$1498,6,L58:N59)</f>
        <v>0</v>
      </c>
      <c r="H11" s="257">
        <f>DSUM(収入明細!$A$3:$F$1498,6,O58:Q59)</f>
        <v>0</v>
      </c>
      <c r="I11" s="258">
        <f t="shared" si="0"/>
        <v>0</v>
      </c>
      <c r="J11" s="255">
        <f>DSUM(支出明細!$A$3:$F$1498,6,F124:H125)</f>
        <v>0</v>
      </c>
      <c r="K11" s="257">
        <f>DSUM(支出明細!$A$3:$F$1498,6,I124:K125)</f>
        <v>0</v>
      </c>
      <c r="L11" s="257">
        <f>DSUM(支出明細!$A$3:$F$1498,6,L124:N125)</f>
        <v>0</v>
      </c>
      <c r="M11" s="257">
        <f>DSUM(支出明細!$A$3:$F$1498,6,O124:Q125)</f>
        <v>0</v>
      </c>
      <c r="N11" s="257">
        <f>DSUM(支出明細!$A$3:$F$1498,6,R124:T125)</f>
        <v>0</v>
      </c>
      <c r="O11" s="257">
        <f>DSUM(支出明細!$A$3:$F$1498,6,U124:W125)</f>
        <v>0</v>
      </c>
      <c r="P11" s="257">
        <f>DSUM(支出明細!$A$3:$F$1498,6,X124:Z125)</f>
        <v>0</v>
      </c>
      <c r="Q11" s="257">
        <f>DSUM(支出明細!$A$3:$F$1498,6,AA124:AC125)</f>
        <v>0</v>
      </c>
      <c r="R11" s="257">
        <f>DSUM(支出明細!$A$3:$F$1498,6,AD124:AF125)</f>
        <v>0</v>
      </c>
      <c r="S11" s="257">
        <f>DSUM(支出明細!$A$3:$F$1498,6,AG124:AI125)</f>
        <v>0</v>
      </c>
      <c r="T11" s="257">
        <f>DSUM(支出明細!$A$3:$F$1498,6,AJ124:AL125)</f>
        <v>0</v>
      </c>
      <c r="U11" s="257">
        <f>DSUM(支出明細!$A$3:$F$1498,6,AM124:AO125)</f>
        <v>0</v>
      </c>
      <c r="V11" s="257">
        <f>DSUM(支出明細!$A$3:$F$1498,6,AP124:AR125)</f>
        <v>0</v>
      </c>
      <c r="W11" s="257">
        <f>DSUM(支出明細!$A$3:$F$1498,6,AS124:AU125)</f>
        <v>0</v>
      </c>
      <c r="X11" s="257">
        <f>DSUM(支出明細!$A$3:$F$1498,6,AV124:AX125)</f>
        <v>0</v>
      </c>
      <c r="Y11" s="257">
        <f>DSUM(支出明細!$A$3:$F$1498,6,AY124:BA125)</f>
        <v>0</v>
      </c>
      <c r="Z11" s="257">
        <f>DSUM(支出明細!$A$3:$F$1498,6,BB124:BD125)</f>
        <v>0</v>
      </c>
      <c r="AA11" s="257">
        <f>DSUM(支出明細!$A$3:$F$1498,6,BE124:BG125)</f>
        <v>0</v>
      </c>
      <c r="AB11" s="258">
        <f t="shared" si="1"/>
        <v>0</v>
      </c>
      <c r="AC11" s="355">
        <f t="shared" si="5"/>
        <v>0</v>
      </c>
      <c r="AD11" s="352">
        <f t="shared" si="6"/>
        <v>0</v>
      </c>
      <c r="AE11" s="347">
        <f t="shared" si="2"/>
        <v>0</v>
      </c>
      <c r="AF11" s="337">
        <f t="shared" si="7"/>
        <v>4</v>
      </c>
    </row>
    <row r="12" spans="1:32" x14ac:dyDescent="0.2">
      <c r="A12" s="266">
        <f t="shared" si="3"/>
        <v>4</v>
      </c>
      <c r="B12" s="364">
        <f t="shared" si="4"/>
        <v>11</v>
      </c>
      <c r="C12" s="375" t="s">
        <v>127</v>
      </c>
      <c r="D12" s="382">
        <v>11</v>
      </c>
      <c r="E12" s="110">
        <f>DSUM(収入明細!$A$3:$F$1498,6,F60:H61)</f>
        <v>0</v>
      </c>
      <c r="F12" s="175">
        <f>DSUM(収入明細!$A$3:$F$1498,6,I60:K61)</f>
        <v>0</v>
      </c>
      <c r="G12" s="111">
        <f>DSUM(収入明細!$A$3:$F$1498,6,L60:N61)</f>
        <v>0</v>
      </c>
      <c r="H12" s="111">
        <f>DSUM(収入明細!$A$3:$F$1498,6,O60:Q61)</f>
        <v>0</v>
      </c>
      <c r="I12" s="112">
        <f t="shared" si="0"/>
        <v>0</v>
      </c>
      <c r="J12" s="110">
        <f>DSUM(支出明細!$A$3:$F$1498,6,F126:H127)</f>
        <v>0</v>
      </c>
      <c r="K12" s="111">
        <f>DSUM(支出明細!$A$3:$F$1498,6,I126:K127)</f>
        <v>0</v>
      </c>
      <c r="L12" s="111">
        <f>DSUM(支出明細!$A$3:$F$1498,6,L126:N127)</f>
        <v>0</v>
      </c>
      <c r="M12" s="111">
        <f>DSUM(支出明細!$A$3:$F$1498,6,O126:Q127)</f>
        <v>0</v>
      </c>
      <c r="N12" s="111">
        <f>DSUM(支出明細!$A$3:$F$1498,6,R126:T127)</f>
        <v>0</v>
      </c>
      <c r="O12" s="111">
        <f>DSUM(支出明細!$A$3:$F$1498,6,U126:W127)</f>
        <v>0</v>
      </c>
      <c r="P12" s="111">
        <f>DSUM(支出明細!$A$3:$F$1498,6,X126:Z127)</f>
        <v>0</v>
      </c>
      <c r="Q12" s="111">
        <f>DSUM(支出明細!$A$3:$F$1498,6,AA126:AC127)</f>
        <v>0</v>
      </c>
      <c r="R12" s="111">
        <f>DSUM(支出明細!$A$3:$F$1498,6,AD126:AF127)</f>
        <v>0</v>
      </c>
      <c r="S12" s="111">
        <f>DSUM(支出明細!$A$3:$F$1498,6,AG126:AI127)</f>
        <v>0</v>
      </c>
      <c r="T12" s="111">
        <f>DSUM(支出明細!$A$3:$F$1498,6,AJ126:AL127)</f>
        <v>0</v>
      </c>
      <c r="U12" s="111">
        <f>DSUM(支出明細!$A$3:$F$1498,6,AM126:AO127)</f>
        <v>0</v>
      </c>
      <c r="V12" s="111">
        <f>DSUM(支出明細!$A$3:$F$1498,6,AP126:AR127)</f>
        <v>0</v>
      </c>
      <c r="W12" s="111">
        <f>DSUM(支出明細!$A$3:$F$1498,6,AS126:AU127)</f>
        <v>0</v>
      </c>
      <c r="X12" s="111">
        <f>DSUM(支出明細!$A$3:$F$1498,6,AV126:AX127)</f>
        <v>0</v>
      </c>
      <c r="Y12" s="111">
        <f>DSUM(支出明細!$A$3:$F$1498,6,AY126:BA127)</f>
        <v>0</v>
      </c>
      <c r="Z12" s="111">
        <f>DSUM(支出明細!$A$3:$F$1498,6,BB126:BD127)</f>
        <v>0</v>
      </c>
      <c r="AA12" s="111">
        <f>DSUM(支出明細!$A$3:$F$1498,6,BE126:BG127)</f>
        <v>0</v>
      </c>
      <c r="AB12" s="112">
        <f t="shared" si="1"/>
        <v>0</v>
      </c>
      <c r="AC12" s="351">
        <f t="shared" si="5"/>
        <v>0</v>
      </c>
      <c r="AD12" s="352">
        <f t="shared" si="6"/>
        <v>0</v>
      </c>
      <c r="AE12" s="345">
        <f t="shared" si="2"/>
        <v>0</v>
      </c>
      <c r="AF12" s="337">
        <f t="shared" si="7"/>
        <v>4</v>
      </c>
    </row>
    <row r="13" spans="1:32" x14ac:dyDescent="0.2">
      <c r="A13" s="264">
        <f t="shared" si="3"/>
        <v>4</v>
      </c>
      <c r="B13" s="362">
        <f t="shared" si="4"/>
        <v>12</v>
      </c>
      <c r="C13" s="373" t="s">
        <v>127</v>
      </c>
      <c r="D13" s="382">
        <v>12</v>
      </c>
      <c r="E13" s="251">
        <f>DSUM(収入明細!$A$3:$F$1498,6,F62:H63)</f>
        <v>0</v>
      </c>
      <c r="F13" s="252">
        <f>DSUM(収入明細!$A$3:$F$1498,6,I62:K63)</f>
        <v>0</v>
      </c>
      <c r="G13" s="253">
        <f>DSUM(収入明細!$A$3:$F$1498,6,L62:N63)</f>
        <v>0</v>
      </c>
      <c r="H13" s="253">
        <f>DSUM(収入明細!$A$3:$F$1498,6,O62:Q63)</f>
        <v>0</v>
      </c>
      <c r="I13" s="254">
        <f t="shared" si="0"/>
        <v>0</v>
      </c>
      <c r="J13" s="251">
        <f>DSUM(支出明細!$A$3:$F$1498,6,F128:H129)</f>
        <v>0</v>
      </c>
      <c r="K13" s="253">
        <f>DSUM(支出明細!$A$3:$F$1498,6,I128:K129)</f>
        <v>0</v>
      </c>
      <c r="L13" s="253">
        <f>DSUM(支出明細!$A$3:$F$1498,6,L128:N129)</f>
        <v>0</v>
      </c>
      <c r="M13" s="253">
        <f>DSUM(支出明細!$A$3:$F$1498,6,O128:Q129)</f>
        <v>0</v>
      </c>
      <c r="N13" s="253">
        <f>DSUM(支出明細!$A$3:$F$1498,6,R128:T129)</f>
        <v>0</v>
      </c>
      <c r="O13" s="253">
        <f>DSUM(支出明細!$A$3:$F$1498,6,U128:W129)</f>
        <v>0</v>
      </c>
      <c r="P13" s="253">
        <f>DSUM(支出明細!$A$3:$F$1498,6,X128:Z129)</f>
        <v>0</v>
      </c>
      <c r="Q13" s="253">
        <f>DSUM(支出明細!$A$3:$F$1498,6,AA128:AC129)</f>
        <v>0</v>
      </c>
      <c r="R13" s="253">
        <f>DSUM(支出明細!$A$3:$F$1498,6,AD128:AF129)</f>
        <v>0</v>
      </c>
      <c r="S13" s="253">
        <f>DSUM(支出明細!$A$3:$F$1498,6,AG128:AI129)</f>
        <v>0</v>
      </c>
      <c r="T13" s="253">
        <f>DSUM(支出明細!$A$3:$F$1498,6,AJ128:AL129)</f>
        <v>0</v>
      </c>
      <c r="U13" s="253">
        <f>DSUM(支出明細!$A$3:$F$1498,6,AM128:AO129)</f>
        <v>0</v>
      </c>
      <c r="V13" s="253">
        <f>DSUM(支出明細!$A$3:$F$1498,6,AP128:AR129)</f>
        <v>0</v>
      </c>
      <c r="W13" s="253">
        <f>DSUM(支出明細!$A$3:$F$1498,6,AS128:AU129)</f>
        <v>0</v>
      </c>
      <c r="X13" s="253">
        <f>DSUM(支出明細!$A$3:$F$1498,6,AV128:AX129)</f>
        <v>0</v>
      </c>
      <c r="Y13" s="253">
        <f>DSUM(支出明細!$A$3:$F$1498,6,AY128:BA129)</f>
        <v>0</v>
      </c>
      <c r="Z13" s="253">
        <f>DSUM(支出明細!$A$3:$F$1498,6,BB128:BD129)</f>
        <v>0</v>
      </c>
      <c r="AA13" s="253">
        <f>DSUM(支出明細!$A$3:$F$1498,6,BE128:BG129)</f>
        <v>0</v>
      </c>
      <c r="AB13" s="254">
        <f t="shared" si="1"/>
        <v>0</v>
      </c>
      <c r="AC13" s="354">
        <f t="shared" si="5"/>
        <v>0</v>
      </c>
      <c r="AD13" s="352">
        <f t="shared" si="6"/>
        <v>0</v>
      </c>
      <c r="AE13" s="346">
        <f t="shared" si="2"/>
        <v>0</v>
      </c>
      <c r="AF13" s="337">
        <f t="shared" si="7"/>
        <v>4</v>
      </c>
    </row>
    <row r="14" spans="1:32" x14ac:dyDescent="0.2">
      <c r="A14" s="264">
        <f t="shared" si="3"/>
        <v>4</v>
      </c>
      <c r="B14" s="362">
        <f t="shared" si="4"/>
        <v>13</v>
      </c>
      <c r="C14" s="373" t="s">
        <v>127</v>
      </c>
      <c r="D14" s="381">
        <v>13</v>
      </c>
      <c r="E14" s="251">
        <f>DSUM(収入明細!$A$3:$F$1498,6,F64:H65)</f>
        <v>0</v>
      </c>
      <c r="F14" s="252">
        <f>DSUM(収入明細!$A$3:$F$1498,6,I64:K65)</f>
        <v>0</v>
      </c>
      <c r="G14" s="253">
        <f>DSUM(収入明細!$A$3:$F$1498,6,L64:N65)</f>
        <v>0</v>
      </c>
      <c r="H14" s="253">
        <f>DSUM(収入明細!$A$3:$F$1498,6,O64:Q65)</f>
        <v>0</v>
      </c>
      <c r="I14" s="254">
        <f t="shared" si="0"/>
        <v>0</v>
      </c>
      <c r="J14" s="251">
        <f>DSUM(支出明細!$A$3:$F$1498,6,F130:H131)</f>
        <v>0</v>
      </c>
      <c r="K14" s="253">
        <f>DSUM(支出明細!$A$3:$F$1498,6,I130:K131)</f>
        <v>0</v>
      </c>
      <c r="L14" s="253">
        <f>DSUM(支出明細!$A$3:$F$1498,6,L130:N131)</f>
        <v>0</v>
      </c>
      <c r="M14" s="253">
        <f>DSUM(支出明細!$A$3:$F$1498,6,O130:Q131)</f>
        <v>0</v>
      </c>
      <c r="N14" s="253">
        <f>DSUM(支出明細!$A$3:$F$1498,6,R130:T131)</f>
        <v>0</v>
      </c>
      <c r="O14" s="253">
        <f>DSUM(支出明細!$A$3:$F$1498,6,U130:W131)</f>
        <v>0</v>
      </c>
      <c r="P14" s="253">
        <f>DSUM(支出明細!$A$3:$F$1498,6,X130:Z131)</f>
        <v>0</v>
      </c>
      <c r="Q14" s="253">
        <f>DSUM(支出明細!$A$3:$F$1498,6,AA130:AC131)</f>
        <v>0</v>
      </c>
      <c r="R14" s="253">
        <f>DSUM(支出明細!$A$3:$F$1498,6,AD130:AF131)</f>
        <v>0</v>
      </c>
      <c r="S14" s="253">
        <f>DSUM(支出明細!$A$3:$F$1498,6,AG130:AI131)</f>
        <v>0</v>
      </c>
      <c r="T14" s="253">
        <f>DSUM(支出明細!$A$3:$F$1498,6,AJ130:AL131)</f>
        <v>0</v>
      </c>
      <c r="U14" s="253">
        <f>DSUM(支出明細!$A$3:$F$1498,6,AM130:AO131)</f>
        <v>0</v>
      </c>
      <c r="V14" s="253">
        <f>DSUM(支出明細!$A$3:$F$1498,6,AP130:AR131)</f>
        <v>0</v>
      </c>
      <c r="W14" s="253">
        <f>DSUM(支出明細!$A$3:$F$1498,6,AS130:AU131)</f>
        <v>0</v>
      </c>
      <c r="X14" s="253">
        <f>DSUM(支出明細!$A$3:$F$1498,6,AV130:AX131)</f>
        <v>0</v>
      </c>
      <c r="Y14" s="253">
        <f>DSUM(支出明細!$A$3:$F$1498,6,AY130:BA131)</f>
        <v>0</v>
      </c>
      <c r="Z14" s="253">
        <f>DSUM(支出明細!$A$3:$F$1498,6,BB130:BD131)</f>
        <v>0</v>
      </c>
      <c r="AA14" s="253">
        <f>DSUM(支出明細!$A$3:$F$1498,6,BE130:BG131)</f>
        <v>0</v>
      </c>
      <c r="AB14" s="254">
        <f t="shared" si="1"/>
        <v>0</v>
      </c>
      <c r="AC14" s="354">
        <f t="shared" si="5"/>
        <v>0</v>
      </c>
      <c r="AD14" s="352">
        <f t="shared" si="6"/>
        <v>0</v>
      </c>
      <c r="AE14" s="346">
        <f t="shared" si="2"/>
        <v>0</v>
      </c>
      <c r="AF14" s="337">
        <f t="shared" si="7"/>
        <v>4</v>
      </c>
    </row>
    <row r="15" spans="1:32" x14ac:dyDescent="0.2">
      <c r="A15" s="264">
        <f t="shared" si="3"/>
        <v>4</v>
      </c>
      <c r="B15" s="362">
        <f t="shared" si="4"/>
        <v>14</v>
      </c>
      <c r="C15" s="373" t="s">
        <v>127</v>
      </c>
      <c r="D15" s="382">
        <v>14</v>
      </c>
      <c r="E15" s="251">
        <f>DSUM(収入明細!$A$3:$F$1498,6,F66:H67)</f>
        <v>0</v>
      </c>
      <c r="F15" s="252">
        <f>DSUM(収入明細!$A$3:$F$1498,6,I66:K67)</f>
        <v>0</v>
      </c>
      <c r="G15" s="253">
        <f>DSUM(収入明細!$A$3:$F$1498,6,L66:N67)</f>
        <v>0</v>
      </c>
      <c r="H15" s="253">
        <f>DSUM(収入明細!$A$3:$F$1498,6,O66:Q67)</f>
        <v>0</v>
      </c>
      <c r="I15" s="254">
        <f t="shared" si="0"/>
        <v>0</v>
      </c>
      <c r="J15" s="251">
        <f>DSUM(支出明細!$A$3:$F$1498,6,F132:H133)</f>
        <v>0</v>
      </c>
      <c r="K15" s="253">
        <f>DSUM(支出明細!$A$3:$F$1498,6,I132:K133)</f>
        <v>0</v>
      </c>
      <c r="L15" s="253">
        <f>DSUM(支出明細!$A$3:$F$1498,6,L132:N133)</f>
        <v>0</v>
      </c>
      <c r="M15" s="253">
        <f>DSUM(支出明細!$A$3:$F$1498,6,O132:Q133)</f>
        <v>0</v>
      </c>
      <c r="N15" s="253">
        <f>DSUM(支出明細!$A$3:$F$1498,6,R132:T133)</f>
        <v>0</v>
      </c>
      <c r="O15" s="253">
        <f>DSUM(支出明細!$A$3:$F$1498,6,U132:W133)</f>
        <v>0</v>
      </c>
      <c r="P15" s="253">
        <f>DSUM(支出明細!$A$3:$F$1498,6,X132:Z133)</f>
        <v>0</v>
      </c>
      <c r="Q15" s="253">
        <f>DSUM(支出明細!$A$3:$F$1498,6,AA132:AC133)</f>
        <v>0</v>
      </c>
      <c r="R15" s="253">
        <f>DSUM(支出明細!$A$3:$F$1498,6,AD132:AF133)</f>
        <v>0</v>
      </c>
      <c r="S15" s="253">
        <f>DSUM(支出明細!$A$3:$F$1498,6,AG132:AI133)</f>
        <v>0</v>
      </c>
      <c r="T15" s="253">
        <f>DSUM(支出明細!$A$3:$F$1498,6,AJ132:AL133)</f>
        <v>0</v>
      </c>
      <c r="U15" s="253">
        <f>DSUM(支出明細!$A$3:$F$1498,6,AM132:AO133)</f>
        <v>0</v>
      </c>
      <c r="V15" s="253">
        <f>DSUM(支出明細!$A$3:$F$1498,6,AP132:AR133)</f>
        <v>0</v>
      </c>
      <c r="W15" s="253">
        <f>DSUM(支出明細!$A$3:$F$1498,6,AS132:AU133)</f>
        <v>0</v>
      </c>
      <c r="X15" s="253">
        <f>DSUM(支出明細!$A$3:$F$1498,6,AV132:AX133)</f>
        <v>0</v>
      </c>
      <c r="Y15" s="253">
        <f>DSUM(支出明細!$A$3:$F$1498,6,AY132:BA133)</f>
        <v>0</v>
      </c>
      <c r="Z15" s="253">
        <f>DSUM(支出明細!$A$3:$F$1498,6,BB132:BD133)</f>
        <v>0</v>
      </c>
      <c r="AA15" s="253">
        <f>DSUM(支出明細!$A$3:$F$1498,6,BE132:BG133)</f>
        <v>0</v>
      </c>
      <c r="AB15" s="254">
        <f t="shared" si="1"/>
        <v>0</v>
      </c>
      <c r="AC15" s="354">
        <f t="shared" si="5"/>
        <v>0</v>
      </c>
      <c r="AD15" s="352">
        <f t="shared" si="6"/>
        <v>0</v>
      </c>
      <c r="AE15" s="346">
        <f t="shared" si="2"/>
        <v>0</v>
      </c>
      <c r="AF15" s="337">
        <f t="shared" si="7"/>
        <v>4</v>
      </c>
    </row>
    <row r="16" spans="1:32" ht="13.8" thickBot="1" x14ac:dyDescent="0.25">
      <c r="A16" s="265">
        <f t="shared" si="3"/>
        <v>4</v>
      </c>
      <c r="B16" s="363">
        <f t="shared" si="4"/>
        <v>15</v>
      </c>
      <c r="C16" s="374" t="s">
        <v>127</v>
      </c>
      <c r="D16" s="382">
        <v>15</v>
      </c>
      <c r="E16" s="255">
        <f>DSUM(収入明細!$A$3:$F$1498,6,F68:H69)</f>
        <v>0</v>
      </c>
      <c r="F16" s="256">
        <f>DSUM(収入明細!$A$3:$F$1498,6,I68:K69)</f>
        <v>0</v>
      </c>
      <c r="G16" s="257">
        <f>DSUM(収入明細!$A$3:$F$1498,6,L68:N69)</f>
        <v>0</v>
      </c>
      <c r="H16" s="257">
        <f>DSUM(収入明細!$A$3:$F$1498,6,O68:Q69)</f>
        <v>0</v>
      </c>
      <c r="I16" s="258">
        <f t="shared" si="0"/>
        <v>0</v>
      </c>
      <c r="J16" s="255">
        <f>DSUM(支出明細!$A$3:$F$1498,6,F134:H135)</f>
        <v>0</v>
      </c>
      <c r="K16" s="257">
        <f>DSUM(支出明細!$A$3:$F$1498,6,I134:K135)</f>
        <v>0</v>
      </c>
      <c r="L16" s="257">
        <f>DSUM(支出明細!$A$3:$F$1498,6,L134:N135)</f>
        <v>0</v>
      </c>
      <c r="M16" s="257">
        <f>DSUM(支出明細!$A$3:$F$1498,6,O134:Q135)</f>
        <v>0</v>
      </c>
      <c r="N16" s="257">
        <f>DSUM(支出明細!$A$3:$F$1498,6,R134:T135)</f>
        <v>0</v>
      </c>
      <c r="O16" s="257">
        <f>DSUM(支出明細!$A$3:$F$1498,6,U134:W135)</f>
        <v>0</v>
      </c>
      <c r="P16" s="257">
        <f>DSUM(支出明細!$A$3:$F$1498,6,X134:Z135)</f>
        <v>0</v>
      </c>
      <c r="Q16" s="257">
        <f>DSUM(支出明細!$A$3:$F$1498,6,AA134:AC135)</f>
        <v>0</v>
      </c>
      <c r="R16" s="257">
        <f>DSUM(支出明細!$A$3:$F$1498,6,AD134:AF135)</f>
        <v>0</v>
      </c>
      <c r="S16" s="257">
        <f>DSUM(支出明細!$A$3:$F$1498,6,AG134:AI135)</f>
        <v>0</v>
      </c>
      <c r="T16" s="257">
        <f>DSUM(支出明細!$A$3:$F$1498,6,AJ134:AL135)</f>
        <v>0</v>
      </c>
      <c r="U16" s="257">
        <f>DSUM(支出明細!$A$3:$F$1498,6,AM134:AO135)</f>
        <v>0</v>
      </c>
      <c r="V16" s="257">
        <f>DSUM(支出明細!$A$3:$F$1498,6,AP134:AR135)</f>
        <v>0</v>
      </c>
      <c r="W16" s="257">
        <f>DSUM(支出明細!$A$3:$F$1498,6,AS134:AU135)</f>
        <v>0</v>
      </c>
      <c r="X16" s="257">
        <f>DSUM(支出明細!$A$3:$F$1498,6,AV134:AX135)</f>
        <v>0</v>
      </c>
      <c r="Y16" s="257">
        <f>DSUM(支出明細!$A$3:$F$1498,6,AY134:BA135)</f>
        <v>0</v>
      </c>
      <c r="Z16" s="257">
        <f>DSUM(支出明細!$A$3:$F$1498,6,BB134:BD135)</f>
        <v>0</v>
      </c>
      <c r="AA16" s="257">
        <f>DSUM(支出明細!$A$3:$F$1498,6,BE134:BG135)</f>
        <v>0</v>
      </c>
      <c r="AB16" s="258">
        <f t="shared" si="1"/>
        <v>0</v>
      </c>
      <c r="AC16" s="355">
        <f t="shared" si="5"/>
        <v>0</v>
      </c>
      <c r="AD16" s="352">
        <f t="shared" si="6"/>
        <v>0</v>
      </c>
      <c r="AE16" s="347">
        <f t="shared" si="2"/>
        <v>0</v>
      </c>
      <c r="AF16" s="337">
        <f t="shared" si="7"/>
        <v>4</v>
      </c>
    </row>
    <row r="17" spans="1:32" x14ac:dyDescent="0.2">
      <c r="A17" s="266">
        <f t="shared" si="3"/>
        <v>4</v>
      </c>
      <c r="B17" s="364">
        <f t="shared" si="4"/>
        <v>16</v>
      </c>
      <c r="C17" s="375" t="s">
        <v>127</v>
      </c>
      <c r="D17" s="381">
        <v>16</v>
      </c>
      <c r="E17" s="110">
        <f>DSUM(収入明細!$A$3:$F$1498,6,F70:H71)</f>
        <v>0</v>
      </c>
      <c r="F17" s="175">
        <f>DSUM(収入明細!$A$3:$F$1498,6,I70:K71)</f>
        <v>0</v>
      </c>
      <c r="G17" s="111">
        <f>DSUM(収入明細!$A$3:$F$1498,6,L70:N71)</f>
        <v>0</v>
      </c>
      <c r="H17" s="111">
        <f>DSUM(収入明細!$A$3:$F$1498,6,O70:Q71)</f>
        <v>0</v>
      </c>
      <c r="I17" s="112">
        <f t="shared" si="0"/>
        <v>0</v>
      </c>
      <c r="J17" s="110">
        <f>DSUM(支出明細!$A$3:$F$1498,6,F136:H137)</f>
        <v>0</v>
      </c>
      <c r="K17" s="111">
        <f>DSUM(支出明細!$A$3:$F$1498,6,I136:K137)</f>
        <v>0</v>
      </c>
      <c r="L17" s="111">
        <f>DSUM(支出明細!$A$3:$F$1498,6,L136:N137)</f>
        <v>0</v>
      </c>
      <c r="M17" s="111">
        <f>DSUM(支出明細!$A$3:$F$1498,6,O136:Q137)</f>
        <v>0</v>
      </c>
      <c r="N17" s="111">
        <f>DSUM(支出明細!$A$3:$F$1498,6,R136:T137)</f>
        <v>0</v>
      </c>
      <c r="O17" s="111">
        <f>DSUM(支出明細!$A$3:$F$1498,6,U136:W137)</f>
        <v>0</v>
      </c>
      <c r="P17" s="111">
        <f>DSUM(支出明細!$A$3:$F$1498,6,X136:Z137)</f>
        <v>0</v>
      </c>
      <c r="Q17" s="111">
        <f>DSUM(支出明細!$A$3:$F$1498,6,AA136:AC137)</f>
        <v>0</v>
      </c>
      <c r="R17" s="111">
        <f>DSUM(支出明細!$A$3:$F$1498,6,AD136:AF137)</f>
        <v>0</v>
      </c>
      <c r="S17" s="111">
        <f>DSUM(支出明細!$A$3:$F$1498,6,AG136:AI137)</f>
        <v>0</v>
      </c>
      <c r="T17" s="111">
        <f>DSUM(支出明細!$A$3:$F$1498,6,AJ136:AL137)</f>
        <v>0</v>
      </c>
      <c r="U17" s="111">
        <f>DSUM(支出明細!$A$3:$F$1498,6,AM136:AO137)</f>
        <v>0</v>
      </c>
      <c r="V17" s="111">
        <f>DSUM(支出明細!$A$3:$F$1498,6,AP136:AR137)</f>
        <v>0</v>
      </c>
      <c r="W17" s="111">
        <f>DSUM(支出明細!$A$3:$F$1498,6,AS136:AU137)</f>
        <v>0</v>
      </c>
      <c r="X17" s="111">
        <f>DSUM(支出明細!$A$3:$F$1498,6,AV136:AX137)</f>
        <v>0</v>
      </c>
      <c r="Y17" s="111">
        <f>DSUM(支出明細!$A$3:$F$1498,6,AY136:BA137)</f>
        <v>0</v>
      </c>
      <c r="Z17" s="111">
        <f>DSUM(支出明細!$A$3:$F$1498,6,BB136:BD137)</f>
        <v>0</v>
      </c>
      <c r="AA17" s="111">
        <f>DSUM(支出明細!$A$3:$F$1498,6,BE136:BG137)</f>
        <v>0</v>
      </c>
      <c r="AB17" s="112">
        <f t="shared" si="1"/>
        <v>0</v>
      </c>
      <c r="AC17" s="351">
        <f t="shared" si="5"/>
        <v>0</v>
      </c>
      <c r="AD17" s="352">
        <f t="shared" si="6"/>
        <v>0</v>
      </c>
      <c r="AE17" s="345">
        <f t="shared" si="2"/>
        <v>0</v>
      </c>
      <c r="AF17" s="337">
        <f t="shared" si="7"/>
        <v>4</v>
      </c>
    </row>
    <row r="18" spans="1:32" x14ac:dyDescent="0.2">
      <c r="A18" s="264">
        <f t="shared" si="3"/>
        <v>4</v>
      </c>
      <c r="B18" s="362">
        <f t="shared" si="4"/>
        <v>17</v>
      </c>
      <c r="C18" s="373" t="s">
        <v>127</v>
      </c>
      <c r="D18" s="382">
        <v>17</v>
      </c>
      <c r="E18" s="251">
        <f>DSUM(収入明細!$A$3:$F$1498,6,F72:H73)</f>
        <v>0</v>
      </c>
      <c r="F18" s="252">
        <f>DSUM(収入明細!$A$3:$F$1498,6,I72:K73)</f>
        <v>0</v>
      </c>
      <c r="G18" s="253">
        <f>DSUM(収入明細!$A$3:$F$1498,6,L72:N73)</f>
        <v>0</v>
      </c>
      <c r="H18" s="253">
        <f>DSUM(収入明細!$A$3:$F$1498,6,O72:Q73)</f>
        <v>0</v>
      </c>
      <c r="I18" s="254">
        <f t="shared" si="0"/>
        <v>0</v>
      </c>
      <c r="J18" s="251">
        <f>DSUM(支出明細!$A$3:$F$1498,6,F138:H139)</f>
        <v>0</v>
      </c>
      <c r="K18" s="253">
        <f>DSUM(支出明細!$A$3:$F$1498,6,I138:K139)</f>
        <v>0</v>
      </c>
      <c r="L18" s="253">
        <f>DSUM(支出明細!$A$3:$F$1498,6,L138:N139)</f>
        <v>0</v>
      </c>
      <c r="M18" s="253">
        <f>DSUM(支出明細!$A$3:$F$1498,6,O138:Q139)</f>
        <v>0</v>
      </c>
      <c r="N18" s="253">
        <f>DSUM(支出明細!$A$3:$F$1498,6,R138:T139)</f>
        <v>0</v>
      </c>
      <c r="O18" s="253">
        <f>DSUM(支出明細!$A$3:$F$1498,6,U138:W139)</f>
        <v>0</v>
      </c>
      <c r="P18" s="253">
        <f>DSUM(支出明細!$A$3:$F$1498,6,X138:Z139)</f>
        <v>0</v>
      </c>
      <c r="Q18" s="253">
        <f>DSUM(支出明細!$A$3:$F$1498,6,AA138:AC139)</f>
        <v>0</v>
      </c>
      <c r="R18" s="253">
        <f>DSUM(支出明細!$A$3:$F$1498,6,AD138:AF139)</f>
        <v>0</v>
      </c>
      <c r="S18" s="253">
        <f>DSUM(支出明細!$A$3:$F$1498,6,AG138:AI139)</f>
        <v>0</v>
      </c>
      <c r="T18" s="253">
        <f>DSUM(支出明細!$A$3:$F$1498,6,AJ138:AL139)</f>
        <v>0</v>
      </c>
      <c r="U18" s="253">
        <f>DSUM(支出明細!$A$3:$F$1498,6,AM138:AO139)</f>
        <v>0</v>
      </c>
      <c r="V18" s="253">
        <f>DSUM(支出明細!$A$3:$F$1498,6,AP138:AR139)</f>
        <v>0</v>
      </c>
      <c r="W18" s="253">
        <f>DSUM(支出明細!$A$3:$F$1498,6,AS138:AU139)</f>
        <v>0</v>
      </c>
      <c r="X18" s="253">
        <f>DSUM(支出明細!$A$3:$F$1498,6,AV138:AX139)</f>
        <v>0</v>
      </c>
      <c r="Y18" s="253">
        <f>DSUM(支出明細!$A$3:$F$1498,6,AY138:BA139)</f>
        <v>0</v>
      </c>
      <c r="Z18" s="253">
        <f>DSUM(支出明細!$A$3:$F$1498,6,BB138:BD139)</f>
        <v>0</v>
      </c>
      <c r="AA18" s="253">
        <f>DSUM(支出明細!$A$3:$F$1498,6,BE138:BG139)</f>
        <v>0</v>
      </c>
      <c r="AB18" s="254">
        <f t="shared" si="1"/>
        <v>0</v>
      </c>
      <c r="AC18" s="354">
        <f t="shared" si="5"/>
        <v>0</v>
      </c>
      <c r="AD18" s="352">
        <f t="shared" si="6"/>
        <v>0</v>
      </c>
      <c r="AE18" s="346">
        <f t="shared" si="2"/>
        <v>0</v>
      </c>
      <c r="AF18" s="337">
        <f t="shared" si="7"/>
        <v>4</v>
      </c>
    </row>
    <row r="19" spans="1:32" x14ac:dyDescent="0.2">
      <c r="A19" s="264">
        <f t="shared" si="3"/>
        <v>4</v>
      </c>
      <c r="B19" s="362">
        <f t="shared" si="4"/>
        <v>18</v>
      </c>
      <c r="C19" s="373" t="s">
        <v>127</v>
      </c>
      <c r="D19" s="382">
        <v>18</v>
      </c>
      <c r="E19" s="251">
        <f>DSUM(収入明細!$A$3:$F$1498,6,F74:H75)</f>
        <v>0</v>
      </c>
      <c r="F19" s="252">
        <f>DSUM(収入明細!$A$3:$F$1498,6,I74:K75)</f>
        <v>0</v>
      </c>
      <c r="G19" s="253">
        <f>DSUM(収入明細!$A$3:$F$1498,6,L74:N75)</f>
        <v>0</v>
      </c>
      <c r="H19" s="253">
        <f>DSUM(収入明細!$A$3:$F$1498,6,O74:Q75)</f>
        <v>0</v>
      </c>
      <c r="I19" s="254">
        <f t="shared" si="0"/>
        <v>0</v>
      </c>
      <c r="J19" s="251">
        <f>DSUM(支出明細!$A$3:$F$1498,6,F140:H141)</f>
        <v>0</v>
      </c>
      <c r="K19" s="253">
        <f>DSUM(支出明細!$A$3:$F$1498,6,I140:K141)</f>
        <v>0</v>
      </c>
      <c r="L19" s="253">
        <f>DSUM(支出明細!$A$3:$F$1498,6,L140:N141)</f>
        <v>0</v>
      </c>
      <c r="M19" s="253">
        <f>DSUM(支出明細!$A$3:$F$1498,6,O140:Q141)</f>
        <v>0</v>
      </c>
      <c r="N19" s="253">
        <f>DSUM(支出明細!$A$3:$F$1498,6,R140:T141)</f>
        <v>0</v>
      </c>
      <c r="O19" s="253">
        <f>DSUM(支出明細!$A$3:$F$1498,6,U140:W141)</f>
        <v>0</v>
      </c>
      <c r="P19" s="253">
        <f>DSUM(支出明細!$A$3:$F$1498,6,X140:Z141)</f>
        <v>0</v>
      </c>
      <c r="Q19" s="253">
        <f>DSUM(支出明細!$A$3:$F$1498,6,AA140:AC141)</f>
        <v>0</v>
      </c>
      <c r="R19" s="253">
        <f>DSUM(支出明細!$A$3:$F$1498,6,AD140:AF141)</f>
        <v>0</v>
      </c>
      <c r="S19" s="253">
        <f>DSUM(支出明細!$A$3:$F$1498,6,AG140:AI141)</f>
        <v>0</v>
      </c>
      <c r="T19" s="253">
        <f>DSUM(支出明細!$A$3:$F$1498,6,AJ140:AL141)</f>
        <v>0</v>
      </c>
      <c r="U19" s="253">
        <f>DSUM(支出明細!$A$3:$F$1498,6,AM140:AO141)</f>
        <v>0</v>
      </c>
      <c r="V19" s="253">
        <f>DSUM(支出明細!$A$3:$F$1498,6,AP140:AR141)</f>
        <v>0</v>
      </c>
      <c r="W19" s="253">
        <f>DSUM(支出明細!$A$3:$F$1498,6,AS140:AU141)</f>
        <v>0</v>
      </c>
      <c r="X19" s="253">
        <f>DSUM(支出明細!$A$3:$F$1498,6,AV140:AX141)</f>
        <v>0</v>
      </c>
      <c r="Y19" s="253">
        <f>DSUM(支出明細!$A$3:$F$1498,6,AY140:BA141)</f>
        <v>0</v>
      </c>
      <c r="Z19" s="253">
        <f>DSUM(支出明細!$A$3:$F$1498,6,BB140:BD141)</f>
        <v>0</v>
      </c>
      <c r="AA19" s="253">
        <f>DSUM(支出明細!$A$3:$F$1498,6,BE140:BG141)</f>
        <v>0</v>
      </c>
      <c r="AB19" s="254">
        <f t="shared" si="1"/>
        <v>0</v>
      </c>
      <c r="AC19" s="354">
        <f t="shared" si="5"/>
        <v>0</v>
      </c>
      <c r="AD19" s="352">
        <f t="shared" si="6"/>
        <v>0</v>
      </c>
      <c r="AE19" s="346">
        <f t="shared" si="2"/>
        <v>0</v>
      </c>
      <c r="AF19" s="337">
        <f t="shared" si="7"/>
        <v>4</v>
      </c>
    </row>
    <row r="20" spans="1:32" x14ac:dyDescent="0.2">
      <c r="A20" s="264">
        <f t="shared" si="3"/>
        <v>4</v>
      </c>
      <c r="B20" s="362">
        <f t="shared" si="4"/>
        <v>19</v>
      </c>
      <c r="C20" s="373" t="s">
        <v>127</v>
      </c>
      <c r="D20" s="381">
        <v>19</v>
      </c>
      <c r="E20" s="251">
        <f>DSUM(収入明細!$A$3:$F$1498,6,F76:H77)</f>
        <v>0</v>
      </c>
      <c r="F20" s="252">
        <f>DSUM(収入明細!$A$3:$F$1498,6,I76:K77)</f>
        <v>0</v>
      </c>
      <c r="G20" s="253">
        <f>DSUM(収入明細!$A$3:$F$1498,6,L76:N77)</f>
        <v>0</v>
      </c>
      <c r="H20" s="253">
        <f>DSUM(収入明細!$A$3:$F$1498,6,O76:Q77)</f>
        <v>0</v>
      </c>
      <c r="I20" s="254">
        <f t="shared" si="0"/>
        <v>0</v>
      </c>
      <c r="J20" s="251">
        <f>DSUM(支出明細!$A$3:$F$1498,6,F142:H143)</f>
        <v>0</v>
      </c>
      <c r="K20" s="253">
        <f>DSUM(支出明細!$A$3:$F$1498,6,I142:K143)</f>
        <v>0</v>
      </c>
      <c r="L20" s="253">
        <f>DSUM(支出明細!$A$3:$F$1498,6,L142:N143)</f>
        <v>0</v>
      </c>
      <c r="M20" s="253">
        <f>DSUM(支出明細!$A$3:$F$1498,6,O142:Q143)</f>
        <v>0</v>
      </c>
      <c r="N20" s="253">
        <f>DSUM(支出明細!$A$3:$F$1498,6,R142:T143)</f>
        <v>0</v>
      </c>
      <c r="O20" s="253">
        <f>DSUM(支出明細!$A$3:$F$1498,6,U142:W143)</f>
        <v>0</v>
      </c>
      <c r="P20" s="253">
        <f>DSUM(支出明細!$A$3:$F$1498,6,X142:Z143)</f>
        <v>0</v>
      </c>
      <c r="Q20" s="253">
        <f>DSUM(支出明細!$A$3:$F$1498,6,AA142:AC143)</f>
        <v>0</v>
      </c>
      <c r="R20" s="253">
        <f>DSUM(支出明細!$A$3:$F$1498,6,AD142:AF143)</f>
        <v>0</v>
      </c>
      <c r="S20" s="253">
        <f>DSUM(支出明細!$A$3:$F$1498,6,AG142:AI143)</f>
        <v>0</v>
      </c>
      <c r="T20" s="253">
        <f>DSUM(支出明細!$A$3:$F$1498,6,AJ142:AL143)</f>
        <v>0</v>
      </c>
      <c r="U20" s="253">
        <f>DSUM(支出明細!$A$3:$F$1498,6,AM142:AO143)</f>
        <v>0</v>
      </c>
      <c r="V20" s="253">
        <f>DSUM(支出明細!$A$3:$F$1498,6,AP142:AR143)</f>
        <v>0</v>
      </c>
      <c r="W20" s="253">
        <f>DSUM(支出明細!$A$3:$F$1498,6,AS142:AU143)</f>
        <v>0</v>
      </c>
      <c r="X20" s="253">
        <f>DSUM(支出明細!$A$3:$F$1498,6,AV142:AX143)</f>
        <v>0</v>
      </c>
      <c r="Y20" s="253">
        <f>DSUM(支出明細!$A$3:$F$1498,6,AY142:BA143)</f>
        <v>0</v>
      </c>
      <c r="Z20" s="253">
        <f>DSUM(支出明細!$A$3:$F$1498,6,BB142:BD143)</f>
        <v>0</v>
      </c>
      <c r="AA20" s="253">
        <f>DSUM(支出明細!$A$3:$F$1498,6,BE142:BG143)</f>
        <v>0</v>
      </c>
      <c r="AB20" s="254">
        <f t="shared" si="1"/>
        <v>0</v>
      </c>
      <c r="AC20" s="354">
        <f t="shared" si="5"/>
        <v>0</v>
      </c>
      <c r="AD20" s="352">
        <f t="shared" si="6"/>
        <v>0</v>
      </c>
      <c r="AE20" s="346">
        <f t="shared" si="2"/>
        <v>0</v>
      </c>
      <c r="AF20" s="337">
        <f t="shared" si="7"/>
        <v>4</v>
      </c>
    </row>
    <row r="21" spans="1:32" ht="13.8" thickBot="1" x14ac:dyDescent="0.25">
      <c r="A21" s="265">
        <f t="shared" si="3"/>
        <v>4</v>
      </c>
      <c r="B21" s="363">
        <f t="shared" si="4"/>
        <v>20</v>
      </c>
      <c r="C21" s="374" t="s">
        <v>127</v>
      </c>
      <c r="D21" s="382">
        <v>20</v>
      </c>
      <c r="E21" s="255">
        <f>DSUM(収入明細!$A$3:$F$1498,6,F78:H79)</f>
        <v>0</v>
      </c>
      <c r="F21" s="256">
        <f>DSUM(収入明細!$A$3:$F$1498,6,I78:K79)</f>
        <v>0</v>
      </c>
      <c r="G21" s="257">
        <f>DSUM(収入明細!$A$3:$F$1498,6,L78:N79)</f>
        <v>0</v>
      </c>
      <c r="H21" s="257">
        <f>DSUM(収入明細!$A$3:$F$1498,6,O78:Q79)</f>
        <v>0</v>
      </c>
      <c r="I21" s="258">
        <f t="shared" si="0"/>
        <v>0</v>
      </c>
      <c r="J21" s="255">
        <f>DSUM(支出明細!$A$3:$F$1498,6,F144:H145)</f>
        <v>0</v>
      </c>
      <c r="K21" s="257">
        <f>DSUM(支出明細!$A$3:$F$1498,6,I144:K145)</f>
        <v>0</v>
      </c>
      <c r="L21" s="257">
        <f>DSUM(支出明細!$A$3:$F$1498,6,L144:N145)</f>
        <v>0</v>
      </c>
      <c r="M21" s="257">
        <f>DSUM(支出明細!$A$3:$F$1498,6,O144:Q145)</f>
        <v>0</v>
      </c>
      <c r="N21" s="257">
        <f>DSUM(支出明細!$A$3:$F$1498,6,R144:T145)</f>
        <v>0</v>
      </c>
      <c r="O21" s="257">
        <f>DSUM(支出明細!$A$3:$F$1498,6,U144:W145)</f>
        <v>0</v>
      </c>
      <c r="P21" s="257">
        <f>DSUM(支出明細!$A$3:$F$1498,6,X144:Z145)</f>
        <v>0</v>
      </c>
      <c r="Q21" s="257">
        <f>DSUM(支出明細!$A$3:$F$1498,6,AA144:AC145)</f>
        <v>0</v>
      </c>
      <c r="R21" s="257">
        <f>DSUM(支出明細!$A$3:$F$1498,6,AD144:AF145)</f>
        <v>0</v>
      </c>
      <c r="S21" s="257">
        <f>DSUM(支出明細!$A$3:$F$1498,6,AG144:AI145)</f>
        <v>0</v>
      </c>
      <c r="T21" s="257">
        <f>DSUM(支出明細!$A$3:$F$1498,6,AJ144:AL145)</f>
        <v>0</v>
      </c>
      <c r="U21" s="257">
        <f>DSUM(支出明細!$A$3:$F$1498,6,AM144:AO145)</f>
        <v>0</v>
      </c>
      <c r="V21" s="257">
        <f>DSUM(支出明細!$A$3:$F$1498,6,AP144:AR145)</f>
        <v>0</v>
      </c>
      <c r="W21" s="257">
        <f>DSUM(支出明細!$A$3:$F$1498,6,AS144:AU145)</f>
        <v>0</v>
      </c>
      <c r="X21" s="257">
        <f>DSUM(支出明細!$A$3:$F$1498,6,AV144:AX145)</f>
        <v>0</v>
      </c>
      <c r="Y21" s="257">
        <f>DSUM(支出明細!$A$3:$F$1498,6,AY144:BA145)</f>
        <v>0</v>
      </c>
      <c r="Z21" s="257">
        <f>DSUM(支出明細!$A$3:$F$1498,6,BB144:BD145)</f>
        <v>0</v>
      </c>
      <c r="AA21" s="257">
        <f>DSUM(支出明細!$A$3:$F$1498,6,BE144:BG145)</f>
        <v>0</v>
      </c>
      <c r="AB21" s="258">
        <f t="shared" si="1"/>
        <v>0</v>
      </c>
      <c r="AC21" s="355">
        <f t="shared" si="5"/>
        <v>0</v>
      </c>
      <c r="AD21" s="352">
        <f t="shared" si="6"/>
        <v>0</v>
      </c>
      <c r="AE21" s="347">
        <f t="shared" si="2"/>
        <v>0</v>
      </c>
      <c r="AF21" s="337">
        <f t="shared" si="7"/>
        <v>4</v>
      </c>
    </row>
    <row r="22" spans="1:32" x14ac:dyDescent="0.2">
      <c r="A22" s="266">
        <f t="shared" si="3"/>
        <v>4</v>
      </c>
      <c r="B22" s="364">
        <f t="shared" si="4"/>
        <v>21</v>
      </c>
      <c r="C22" s="375" t="s">
        <v>127</v>
      </c>
      <c r="D22" s="382">
        <v>21</v>
      </c>
      <c r="E22" s="110">
        <f>DSUM(収入明細!$A$3:$F$1498,6,F80:H81)</f>
        <v>0</v>
      </c>
      <c r="F22" s="175">
        <f>DSUM(収入明細!$A$3:$F$1498,6,I80:K81)</f>
        <v>0</v>
      </c>
      <c r="G22" s="111">
        <f>DSUM(収入明細!$A$3:$F$1498,6,L80:N81)</f>
        <v>0</v>
      </c>
      <c r="H22" s="111">
        <f>DSUM(収入明細!$A$3:$F$1498,6,O80:Q81)</f>
        <v>0</v>
      </c>
      <c r="I22" s="112">
        <f t="shared" si="0"/>
        <v>0</v>
      </c>
      <c r="J22" s="110">
        <f>DSUM(支出明細!$A$3:$F$1498,6,F146:H147)</f>
        <v>0</v>
      </c>
      <c r="K22" s="111">
        <f>DSUM(支出明細!$A$3:$F$1498,6,I146:K147)</f>
        <v>0</v>
      </c>
      <c r="L22" s="111">
        <f>DSUM(支出明細!$A$3:$F$1498,6,L146:N147)</f>
        <v>0</v>
      </c>
      <c r="M22" s="111">
        <f>DSUM(支出明細!$A$3:$F$1498,6,O146:Q147)</f>
        <v>0</v>
      </c>
      <c r="N22" s="111">
        <f>DSUM(支出明細!$A$3:$F$1498,6,R146:T147)</f>
        <v>0</v>
      </c>
      <c r="O22" s="111">
        <f>DSUM(支出明細!$A$3:$F$1498,6,U146:W147)</f>
        <v>0</v>
      </c>
      <c r="P22" s="111">
        <f>DSUM(支出明細!$A$3:$F$1498,6,X146:Z147)</f>
        <v>0</v>
      </c>
      <c r="Q22" s="111">
        <f>DSUM(支出明細!$A$3:$F$1498,6,AA146:AC147)</f>
        <v>0</v>
      </c>
      <c r="R22" s="111">
        <f>DSUM(支出明細!$A$3:$F$1498,6,AD146:AF147)</f>
        <v>0</v>
      </c>
      <c r="S22" s="111">
        <f>DSUM(支出明細!$A$3:$F$1498,6,AG146:AI147)</f>
        <v>0</v>
      </c>
      <c r="T22" s="111">
        <f>DSUM(支出明細!$A$3:$F$1498,6,AJ146:AL147)</f>
        <v>0</v>
      </c>
      <c r="U22" s="111">
        <f>DSUM(支出明細!$A$3:$F$1498,6,AM146:AO147)</f>
        <v>0</v>
      </c>
      <c r="V22" s="111">
        <f>DSUM(支出明細!$A$3:$F$1498,6,AP146:AR147)</f>
        <v>0</v>
      </c>
      <c r="W22" s="111">
        <f>DSUM(支出明細!$A$3:$F$1498,6,AS146:AU147)</f>
        <v>0</v>
      </c>
      <c r="X22" s="111">
        <f>DSUM(支出明細!$A$3:$F$1498,6,AV146:AX147)</f>
        <v>0</v>
      </c>
      <c r="Y22" s="111">
        <f>DSUM(支出明細!$A$3:$F$1498,6,AY146:BA147)</f>
        <v>0</v>
      </c>
      <c r="Z22" s="111">
        <f>DSUM(支出明細!$A$3:$F$1498,6,BB146:BD147)</f>
        <v>0</v>
      </c>
      <c r="AA22" s="111">
        <f>DSUM(支出明細!$A$3:$F$1498,6,BE146:BG147)</f>
        <v>0</v>
      </c>
      <c r="AB22" s="112">
        <f t="shared" si="1"/>
        <v>0</v>
      </c>
      <c r="AC22" s="351">
        <f t="shared" si="5"/>
        <v>0</v>
      </c>
      <c r="AD22" s="352">
        <f t="shared" si="6"/>
        <v>0</v>
      </c>
      <c r="AE22" s="345">
        <f t="shared" si="2"/>
        <v>0</v>
      </c>
      <c r="AF22" s="337">
        <f t="shared" si="7"/>
        <v>4</v>
      </c>
    </row>
    <row r="23" spans="1:32" x14ac:dyDescent="0.2">
      <c r="A23" s="264">
        <f t="shared" si="3"/>
        <v>4</v>
      </c>
      <c r="B23" s="362">
        <f t="shared" si="4"/>
        <v>22</v>
      </c>
      <c r="C23" s="373" t="s">
        <v>127</v>
      </c>
      <c r="D23" s="381">
        <v>22</v>
      </c>
      <c r="E23" s="251">
        <f>DSUM(収入明細!$A$3:$F$1498,6,F82:H83)</f>
        <v>0</v>
      </c>
      <c r="F23" s="252">
        <f>DSUM(収入明細!$A$3:$F$1498,6,I82:K83)</f>
        <v>0</v>
      </c>
      <c r="G23" s="253">
        <f>DSUM(収入明細!$A$3:$F$1498,6,L82:N83)</f>
        <v>0</v>
      </c>
      <c r="H23" s="253">
        <f>DSUM(収入明細!$A$3:$F$1498,6,O82:Q83)</f>
        <v>0</v>
      </c>
      <c r="I23" s="254">
        <f t="shared" si="0"/>
        <v>0</v>
      </c>
      <c r="J23" s="251">
        <f>DSUM(支出明細!$A$3:$F$1498,6,F148:H149)</f>
        <v>0</v>
      </c>
      <c r="K23" s="253">
        <f>DSUM(支出明細!$A$3:$F$1498,6,I148:K149)</f>
        <v>0</v>
      </c>
      <c r="L23" s="253">
        <f>DSUM(支出明細!$A$3:$F$1498,6,L148:N149)</f>
        <v>0</v>
      </c>
      <c r="M23" s="253">
        <f>DSUM(支出明細!$A$3:$F$1498,6,O148:Q149)</f>
        <v>0</v>
      </c>
      <c r="N23" s="253">
        <f>DSUM(支出明細!$A$3:$F$1498,6,R148:T149)</f>
        <v>0</v>
      </c>
      <c r="O23" s="253">
        <f>DSUM(支出明細!$A$3:$F$1498,6,U148:W149)</f>
        <v>0</v>
      </c>
      <c r="P23" s="253">
        <f>DSUM(支出明細!$A$3:$F$1498,6,X148:Z149)</f>
        <v>0</v>
      </c>
      <c r="Q23" s="253">
        <f>DSUM(支出明細!$A$3:$F$1498,6,AA148:AC149)</f>
        <v>0</v>
      </c>
      <c r="R23" s="253">
        <f>DSUM(支出明細!$A$3:$F$1498,6,AD148:AF149)</f>
        <v>0</v>
      </c>
      <c r="S23" s="253">
        <f>DSUM(支出明細!$A$3:$F$1498,6,AG148:AI149)</f>
        <v>0</v>
      </c>
      <c r="T23" s="253">
        <f>DSUM(支出明細!$A$3:$F$1498,6,AJ148:AL149)</f>
        <v>0</v>
      </c>
      <c r="U23" s="253">
        <f>DSUM(支出明細!$A$3:$F$1498,6,AM148:AO149)</f>
        <v>0</v>
      </c>
      <c r="V23" s="253">
        <f>DSUM(支出明細!$A$3:$F$1498,6,AP148:AR149)</f>
        <v>0</v>
      </c>
      <c r="W23" s="253">
        <f>DSUM(支出明細!$A$3:$F$1498,6,AS148:AU149)</f>
        <v>0</v>
      </c>
      <c r="X23" s="253">
        <f>DSUM(支出明細!$A$3:$F$1498,6,AV148:AX149)</f>
        <v>0</v>
      </c>
      <c r="Y23" s="253">
        <f>DSUM(支出明細!$A$3:$F$1498,6,AY148:BA149)</f>
        <v>0</v>
      </c>
      <c r="Z23" s="253">
        <f>DSUM(支出明細!$A$3:$F$1498,6,BB148:BD149)</f>
        <v>0</v>
      </c>
      <c r="AA23" s="253">
        <f>DSUM(支出明細!$A$3:$F$1498,6,BE148:BG149)</f>
        <v>0</v>
      </c>
      <c r="AB23" s="254">
        <f t="shared" si="1"/>
        <v>0</v>
      </c>
      <c r="AC23" s="354">
        <f t="shared" si="5"/>
        <v>0</v>
      </c>
      <c r="AD23" s="352">
        <f t="shared" si="6"/>
        <v>0</v>
      </c>
      <c r="AE23" s="346">
        <f t="shared" si="2"/>
        <v>0</v>
      </c>
      <c r="AF23" s="337">
        <f t="shared" si="7"/>
        <v>4</v>
      </c>
    </row>
    <row r="24" spans="1:32" x14ac:dyDescent="0.2">
      <c r="A24" s="264">
        <f t="shared" si="3"/>
        <v>4</v>
      </c>
      <c r="B24" s="362">
        <f t="shared" si="4"/>
        <v>23</v>
      </c>
      <c r="C24" s="373" t="s">
        <v>127</v>
      </c>
      <c r="D24" s="382">
        <v>23</v>
      </c>
      <c r="E24" s="251">
        <f>DSUM(収入明細!$A$3:$F$1498,6,F84:H85)</f>
        <v>0</v>
      </c>
      <c r="F24" s="252">
        <f>DSUM(収入明細!$A$3:$F$1498,6,I84:K85)</f>
        <v>0</v>
      </c>
      <c r="G24" s="253">
        <f>DSUM(収入明細!$A$3:$F$1498,6,L84:N85)</f>
        <v>0</v>
      </c>
      <c r="H24" s="253">
        <f>DSUM(収入明細!$A$3:$F$1498,6,O84:Q85)</f>
        <v>0</v>
      </c>
      <c r="I24" s="254">
        <f t="shared" si="0"/>
        <v>0</v>
      </c>
      <c r="J24" s="251">
        <f>DSUM(支出明細!$A$3:$F$1498,6,F150:H151)</f>
        <v>0</v>
      </c>
      <c r="K24" s="253">
        <f>DSUM(支出明細!$A$3:$F$1498,6,I150:K151)</f>
        <v>0</v>
      </c>
      <c r="L24" s="253">
        <f>DSUM(支出明細!$A$3:$F$1498,6,L150:N151)</f>
        <v>0</v>
      </c>
      <c r="M24" s="253">
        <f>DSUM(支出明細!$A$3:$F$1498,6,O150:Q151)</f>
        <v>0</v>
      </c>
      <c r="N24" s="253">
        <f>DSUM(支出明細!$A$3:$F$1498,6,R150:T151)</f>
        <v>0</v>
      </c>
      <c r="O24" s="253">
        <f>DSUM(支出明細!$A$3:$F$1498,6,U150:W151)</f>
        <v>0</v>
      </c>
      <c r="P24" s="253">
        <f>DSUM(支出明細!$A$3:$F$1498,6,X150:Z151)</f>
        <v>0</v>
      </c>
      <c r="Q24" s="253">
        <f>DSUM(支出明細!$A$3:$F$1498,6,AA150:AC151)</f>
        <v>0</v>
      </c>
      <c r="R24" s="253">
        <f>DSUM(支出明細!$A$3:$F$1498,6,AD150:AF151)</f>
        <v>0</v>
      </c>
      <c r="S24" s="253">
        <f>DSUM(支出明細!$A$3:$F$1498,6,AG150:AI151)</f>
        <v>0</v>
      </c>
      <c r="T24" s="253">
        <f>DSUM(支出明細!$A$3:$F$1498,6,AJ150:AL151)</f>
        <v>0</v>
      </c>
      <c r="U24" s="253">
        <f>DSUM(支出明細!$A$3:$F$1498,6,AM150:AO151)</f>
        <v>0</v>
      </c>
      <c r="V24" s="253">
        <f>DSUM(支出明細!$A$3:$F$1498,6,AP150:AR151)</f>
        <v>0</v>
      </c>
      <c r="W24" s="253">
        <f>DSUM(支出明細!$A$3:$F$1498,6,AS150:AU151)</f>
        <v>0</v>
      </c>
      <c r="X24" s="253">
        <f>DSUM(支出明細!$A$3:$F$1498,6,AV150:AX151)</f>
        <v>0</v>
      </c>
      <c r="Y24" s="253">
        <f>DSUM(支出明細!$A$3:$F$1498,6,AY150:BA151)</f>
        <v>0</v>
      </c>
      <c r="Z24" s="253">
        <f>DSUM(支出明細!$A$3:$F$1498,6,BB150:BD151)</f>
        <v>0</v>
      </c>
      <c r="AA24" s="253">
        <f>DSUM(支出明細!$A$3:$F$1498,6,BE150:BG151)</f>
        <v>0</v>
      </c>
      <c r="AB24" s="254">
        <f t="shared" si="1"/>
        <v>0</v>
      </c>
      <c r="AC24" s="354">
        <f t="shared" si="5"/>
        <v>0</v>
      </c>
      <c r="AD24" s="352">
        <f t="shared" si="6"/>
        <v>0</v>
      </c>
      <c r="AE24" s="346">
        <f t="shared" si="2"/>
        <v>0</v>
      </c>
      <c r="AF24" s="337">
        <f t="shared" si="7"/>
        <v>4</v>
      </c>
    </row>
    <row r="25" spans="1:32" x14ac:dyDescent="0.2">
      <c r="A25" s="264">
        <f t="shared" si="3"/>
        <v>4</v>
      </c>
      <c r="B25" s="362">
        <f t="shared" si="4"/>
        <v>24</v>
      </c>
      <c r="C25" s="373" t="s">
        <v>127</v>
      </c>
      <c r="D25" s="382">
        <v>24</v>
      </c>
      <c r="E25" s="251">
        <f>DSUM(収入明細!$A$3:$F$1498,6,F86:H87)</f>
        <v>0</v>
      </c>
      <c r="F25" s="252">
        <f>DSUM(収入明細!$A$3:$F$1498,6,I86:K87)</f>
        <v>0</v>
      </c>
      <c r="G25" s="253">
        <f>DSUM(収入明細!$A$3:$F$1498,6,L86:N87)</f>
        <v>0</v>
      </c>
      <c r="H25" s="253">
        <f>DSUM(収入明細!$A$3:$F$1498,6,O86:Q87)</f>
        <v>0</v>
      </c>
      <c r="I25" s="254">
        <f t="shared" si="0"/>
        <v>0</v>
      </c>
      <c r="J25" s="251">
        <f>DSUM(支出明細!$A$3:$F$1498,6,F152:H153)</f>
        <v>0</v>
      </c>
      <c r="K25" s="253">
        <f>DSUM(支出明細!$A$3:$F$1498,6,I152:K153)</f>
        <v>0</v>
      </c>
      <c r="L25" s="253">
        <f>DSUM(支出明細!$A$3:$F$1498,6,L152:N153)</f>
        <v>0</v>
      </c>
      <c r="M25" s="253">
        <f>DSUM(支出明細!$A$3:$F$1498,6,O152:Q153)</f>
        <v>0</v>
      </c>
      <c r="N25" s="253">
        <f>DSUM(支出明細!$A$3:$F$1498,6,R152:T153)</f>
        <v>0</v>
      </c>
      <c r="O25" s="253">
        <f>DSUM(支出明細!$A$3:$F$1498,6,U152:W153)</f>
        <v>0</v>
      </c>
      <c r="P25" s="253">
        <f>DSUM(支出明細!$A$3:$F$1498,6,X152:Z153)</f>
        <v>0</v>
      </c>
      <c r="Q25" s="253">
        <f>DSUM(支出明細!$A$3:$F$1498,6,AA152:AC153)</f>
        <v>0</v>
      </c>
      <c r="R25" s="253">
        <f>DSUM(支出明細!$A$3:$F$1498,6,AD152:AF153)</f>
        <v>0</v>
      </c>
      <c r="S25" s="253">
        <f>DSUM(支出明細!$A$3:$F$1498,6,AG152:AI153)</f>
        <v>0</v>
      </c>
      <c r="T25" s="253">
        <f>DSUM(支出明細!$A$3:$F$1498,6,AJ152:AL153)</f>
        <v>0</v>
      </c>
      <c r="U25" s="253">
        <f>DSUM(支出明細!$A$3:$F$1498,6,AM152:AO153)</f>
        <v>0</v>
      </c>
      <c r="V25" s="253">
        <f>DSUM(支出明細!$A$3:$F$1498,6,AP152:AR153)</f>
        <v>0</v>
      </c>
      <c r="W25" s="253">
        <f>DSUM(支出明細!$A$3:$F$1498,6,AS152:AU153)</f>
        <v>0</v>
      </c>
      <c r="X25" s="253">
        <f>DSUM(支出明細!$A$3:$F$1498,6,AV152:AX153)</f>
        <v>0</v>
      </c>
      <c r="Y25" s="253">
        <f>DSUM(支出明細!$A$3:$F$1498,6,AY152:BA153)</f>
        <v>0</v>
      </c>
      <c r="Z25" s="253">
        <f>DSUM(支出明細!$A$3:$F$1498,6,BB152:BD153)</f>
        <v>0</v>
      </c>
      <c r="AA25" s="253">
        <f>DSUM(支出明細!$A$3:$F$1498,6,BE152:BG153)</f>
        <v>0</v>
      </c>
      <c r="AB25" s="254">
        <f t="shared" si="1"/>
        <v>0</v>
      </c>
      <c r="AC25" s="354">
        <f t="shared" si="5"/>
        <v>0</v>
      </c>
      <c r="AD25" s="352">
        <f t="shared" si="6"/>
        <v>0</v>
      </c>
      <c r="AE25" s="346">
        <f t="shared" si="2"/>
        <v>0</v>
      </c>
      <c r="AF25" s="337">
        <f t="shared" si="7"/>
        <v>4</v>
      </c>
    </row>
    <row r="26" spans="1:32" ht="13.8" thickBot="1" x14ac:dyDescent="0.25">
      <c r="A26" s="265">
        <f t="shared" si="3"/>
        <v>4</v>
      </c>
      <c r="B26" s="363">
        <f t="shared" si="4"/>
        <v>25</v>
      </c>
      <c r="C26" s="374" t="s">
        <v>127</v>
      </c>
      <c r="D26" s="381">
        <v>25</v>
      </c>
      <c r="E26" s="255">
        <f>DSUM(収入明細!$A$3:$F$1498,6,F88:H89)</f>
        <v>0</v>
      </c>
      <c r="F26" s="256">
        <f>DSUM(収入明細!$A$3:$F$1498,6,I88:K89)</f>
        <v>0</v>
      </c>
      <c r="G26" s="257">
        <f>DSUM(収入明細!$A$3:$F$1498,6,L88:N89)</f>
        <v>0</v>
      </c>
      <c r="H26" s="257">
        <f>DSUM(収入明細!$A$3:$F$1498,6,O88:Q89)</f>
        <v>0</v>
      </c>
      <c r="I26" s="258">
        <f t="shared" si="0"/>
        <v>0</v>
      </c>
      <c r="J26" s="255">
        <f>DSUM(支出明細!$A$3:$F$1498,6,F154:H155)</f>
        <v>0</v>
      </c>
      <c r="K26" s="257">
        <f>DSUM(支出明細!$A$3:$F$1498,6,I154:K155)</f>
        <v>0</v>
      </c>
      <c r="L26" s="257">
        <f>DSUM(支出明細!$A$3:$F$1498,6,L154:N155)</f>
        <v>0</v>
      </c>
      <c r="M26" s="257">
        <f>DSUM(支出明細!$A$3:$F$1498,6,O154:Q155)</f>
        <v>0</v>
      </c>
      <c r="N26" s="257">
        <f>DSUM(支出明細!$A$3:$F$1498,6,R154:T155)</f>
        <v>0</v>
      </c>
      <c r="O26" s="257">
        <f>DSUM(支出明細!$A$3:$F$1498,6,U154:W155)</f>
        <v>0</v>
      </c>
      <c r="P26" s="257">
        <f>DSUM(支出明細!$A$3:$F$1498,6,X154:Z155)</f>
        <v>0</v>
      </c>
      <c r="Q26" s="257">
        <f>DSUM(支出明細!$A$3:$F$1498,6,AA154:AC155)</f>
        <v>0</v>
      </c>
      <c r="R26" s="257">
        <f>DSUM(支出明細!$A$3:$F$1498,6,AD154:AF155)</f>
        <v>0</v>
      </c>
      <c r="S26" s="257">
        <f>DSUM(支出明細!$A$3:$F$1498,6,AG154:AI155)</f>
        <v>0</v>
      </c>
      <c r="T26" s="257">
        <f>DSUM(支出明細!$A$3:$F$1498,6,AJ154:AL155)</f>
        <v>0</v>
      </c>
      <c r="U26" s="257">
        <f>DSUM(支出明細!$A$3:$F$1498,6,AM154:AO155)</f>
        <v>0</v>
      </c>
      <c r="V26" s="257">
        <f>DSUM(支出明細!$A$3:$F$1498,6,AP154:AR155)</f>
        <v>0</v>
      </c>
      <c r="W26" s="257">
        <f>DSUM(支出明細!$A$3:$F$1498,6,AS154:AU155)</f>
        <v>0</v>
      </c>
      <c r="X26" s="257">
        <f>DSUM(支出明細!$A$3:$F$1498,6,AV154:AX155)</f>
        <v>0</v>
      </c>
      <c r="Y26" s="257">
        <f>DSUM(支出明細!$A$3:$F$1498,6,AY154:BA155)</f>
        <v>0</v>
      </c>
      <c r="Z26" s="257">
        <f>DSUM(支出明細!$A$3:$F$1498,6,BB154:BD155)</f>
        <v>0</v>
      </c>
      <c r="AA26" s="257">
        <f>DSUM(支出明細!$A$3:$F$1498,6,BE154:BG155)</f>
        <v>0</v>
      </c>
      <c r="AB26" s="258">
        <f t="shared" si="1"/>
        <v>0</v>
      </c>
      <c r="AC26" s="355">
        <f t="shared" si="5"/>
        <v>0</v>
      </c>
      <c r="AD26" s="352">
        <f t="shared" si="6"/>
        <v>0</v>
      </c>
      <c r="AE26" s="347">
        <f t="shared" si="2"/>
        <v>0</v>
      </c>
      <c r="AF26" s="337">
        <f t="shared" si="7"/>
        <v>4</v>
      </c>
    </row>
    <row r="27" spans="1:32" x14ac:dyDescent="0.2">
      <c r="A27" s="266">
        <f t="shared" si="3"/>
        <v>4</v>
      </c>
      <c r="B27" s="364">
        <f t="shared" si="4"/>
        <v>26</v>
      </c>
      <c r="C27" s="375" t="s">
        <v>127</v>
      </c>
      <c r="D27" s="382">
        <v>26</v>
      </c>
      <c r="E27" s="110">
        <f>DSUM(収入明細!$A$3:$F$1498,6,F90:H91)</f>
        <v>0</v>
      </c>
      <c r="F27" s="175">
        <f>DSUM(収入明細!$A$3:$F$1498,6,I90:K91)</f>
        <v>0</v>
      </c>
      <c r="G27" s="111">
        <f>DSUM(収入明細!$A$3:$F$1498,6,L90:N91)</f>
        <v>0</v>
      </c>
      <c r="H27" s="111">
        <f>DSUM(収入明細!$A$3:$F$1498,6,O90:Q91)</f>
        <v>0</v>
      </c>
      <c r="I27" s="112">
        <f t="shared" si="0"/>
        <v>0</v>
      </c>
      <c r="J27" s="110">
        <f>DSUM(支出明細!$A$3:$F$1498,6,F156:H157)</f>
        <v>0</v>
      </c>
      <c r="K27" s="111">
        <f>DSUM(支出明細!$A$3:$F$1498,6,I156:K157)</f>
        <v>0</v>
      </c>
      <c r="L27" s="111">
        <f>DSUM(支出明細!$A$3:$F$1498,6,L156:N157)</f>
        <v>0</v>
      </c>
      <c r="M27" s="111">
        <f>DSUM(支出明細!$A$3:$F$1498,6,O156:Q157)</f>
        <v>0</v>
      </c>
      <c r="N27" s="111">
        <f>DSUM(支出明細!$A$3:$F$1498,6,R156:T157)</f>
        <v>0</v>
      </c>
      <c r="O27" s="111">
        <f>DSUM(支出明細!$A$3:$F$1498,6,U156:W157)</f>
        <v>0</v>
      </c>
      <c r="P27" s="111">
        <f>DSUM(支出明細!$A$3:$F$1498,6,X156:Z157)</f>
        <v>0</v>
      </c>
      <c r="Q27" s="111">
        <f>DSUM(支出明細!$A$3:$F$1498,6,AA156:AC157)</f>
        <v>0</v>
      </c>
      <c r="R27" s="111">
        <f>DSUM(支出明細!$A$3:$F$1498,6,AD156:AF157)</f>
        <v>0</v>
      </c>
      <c r="S27" s="111">
        <f>DSUM(支出明細!$A$3:$F$1498,6,AG156:AI157)</f>
        <v>0</v>
      </c>
      <c r="T27" s="111">
        <f>DSUM(支出明細!$A$3:$F$1498,6,AJ156:AL157)</f>
        <v>0</v>
      </c>
      <c r="U27" s="111">
        <f>DSUM(支出明細!$A$3:$F$1498,6,AM156:AO157)</f>
        <v>0</v>
      </c>
      <c r="V27" s="111">
        <f>DSUM(支出明細!$A$3:$F$1498,6,AP156:AR157)</f>
        <v>0</v>
      </c>
      <c r="W27" s="111">
        <f>DSUM(支出明細!$A$3:$F$1498,6,AS156:AU157)</f>
        <v>0</v>
      </c>
      <c r="X27" s="111">
        <f>DSUM(支出明細!$A$3:$F$1498,6,AV156:AX157)</f>
        <v>0</v>
      </c>
      <c r="Y27" s="111">
        <f>DSUM(支出明細!$A$3:$F$1498,6,AY156:BA157)</f>
        <v>0</v>
      </c>
      <c r="Z27" s="111">
        <f>DSUM(支出明細!$A$3:$F$1498,6,BB156:BD157)</f>
        <v>0</v>
      </c>
      <c r="AA27" s="111">
        <f>DSUM(支出明細!$A$3:$F$1498,6,BE156:BG157)</f>
        <v>0</v>
      </c>
      <c r="AB27" s="112">
        <f t="shared" si="1"/>
        <v>0</v>
      </c>
      <c r="AC27" s="351">
        <f t="shared" si="5"/>
        <v>0</v>
      </c>
      <c r="AD27" s="352">
        <f t="shared" si="6"/>
        <v>0</v>
      </c>
      <c r="AE27" s="345">
        <f t="shared" si="2"/>
        <v>0</v>
      </c>
      <c r="AF27" s="337">
        <f t="shared" si="7"/>
        <v>4</v>
      </c>
    </row>
    <row r="28" spans="1:32" x14ac:dyDescent="0.2">
      <c r="A28" s="264">
        <f t="shared" si="3"/>
        <v>4</v>
      </c>
      <c r="B28" s="362">
        <f t="shared" si="4"/>
        <v>27</v>
      </c>
      <c r="C28" s="373" t="s">
        <v>127</v>
      </c>
      <c r="D28" s="382">
        <v>27</v>
      </c>
      <c r="E28" s="251">
        <f>DSUM(収入明細!$A$3:$F$1498,6,F92:H93)</f>
        <v>0</v>
      </c>
      <c r="F28" s="252">
        <f>DSUM(収入明細!$A$3:$F$1498,6,I92:K93)</f>
        <v>0</v>
      </c>
      <c r="G28" s="253">
        <f>DSUM(収入明細!$A$3:$F$1498,6,L92:N93)</f>
        <v>0</v>
      </c>
      <c r="H28" s="253">
        <f>DSUM(収入明細!$A$3:$F$1498,6,O92:Q93)</f>
        <v>0</v>
      </c>
      <c r="I28" s="254">
        <f t="shared" si="0"/>
        <v>0</v>
      </c>
      <c r="J28" s="251">
        <f>DSUM(支出明細!$A$3:$F$1498,6,F158:H159)</f>
        <v>0</v>
      </c>
      <c r="K28" s="253">
        <f>DSUM(支出明細!$A$3:$F$1498,6,I158:K159)</f>
        <v>0</v>
      </c>
      <c r="L28" s="253">
        <f>DSUM(支出明細!$A$3:$F$1498,6,L158:N159)</f>
        <v>0</v>
      </c>
      <c r="M28" s="253">
        <f>DSUM(支出明細!$A$3:$F$1498,6,O158:Q159)</f>
        <v>0</v>
      </c>
      <c r="N28" s="253">
        <f>DSUM(支出明細!$A$3:$F$1498,6,R158:T159)</f>
        <v>0</v>
      </c>
      <c r="O28" s="253">
        <f>DSUM(支出明細!$A$3:$F$1498,6,U158:W159)</f>
        <v>0</v>
      </c>
      <c r="P28" s="253">
        <f>DSUM(支出明細!$A$3:$F$1498,6,X158:Z159)</f>
        <v>0</v>
      </c>
      <c r="Q28" s="253">
        <f>DSUM(支出明細!$A$3:$F$1498,6,AA158:AC159)</f>
        <v>0</v>
      </c>
      <c r="R28" s="253">
        <f>DSUM(支出明細!$A$3:$F$1498,6,AD158:AF159)</f>
        <v>0</v>
      </c>
      <c r="S28" s="253">
        <f>DSUM(支出明細!$A$3:$F$1498,6,AG158:AI159)</f>
        <v>0</v>
      </c>
      <c r="T28" s="253">
        <f>DSUM(支出明細!$A$3:$F$1498,6,AJ158:AL159)</f>
        <v>0</v>
      </c>
      <c r="U28" s="253">
        <f>DSUM(支出明細!$A$3:$F$1498,6,AM158:AO159)</f>
        <v>0</v>
      </c>
      <c r="V28" s="253">
        <f>DSUM(支出明細!$A$3:$F$1498,6,AP158:AR159)</f>
        <v>0</v>
      </c>
      <c r="W28" s="253">
        <f>DSUM(支出明細!$A$3:$F$1498,6,AS158:AU159)</f>
        <v>0</v>
      </c>
      <c r="X28" s="253">
        <f>DSUM(支出明細!$A$3:$F$1498,6,AV158:AX159)</f>
        <v>0</v>
      </c>
      <c r="Y28" s="253">
        <f>DSUM(支出明細!$A$3:$F$1498,6,AY158:BA159)</f>
        <v>0</v>
      </c>
      <c r="Z28" s="253">
        <f>DSUM(支出明細!$A$3:$F$1498,6,BB158:BD159)</f>
        <v>0</v>
      </c>
      <c r="AA28" s="253">
        <f>DSUM(支出明細!$A$3:$F$1498,6,BE158:BG159)</f>
        <v>0</v>
      </c>
      <c r="AB28" s="254">
        <f t="shared" si="1"/>
        <v>0</v>
      </c>
      <c r="AC28" s="354">
        <f t="shared" si="5"/>
        <v>0</v>
      </c>
      <c r="AD28" s="352">
        <f t="shared" si="6"/>
        <v>0</v>
      </c>
      <c r="AE28" s="346">
        <f t="shared" si="2"/>
        <v>0</v>
      </c>
      <c r="AF28" s="337">
        <f t="shared" si="7"/>
        <v>4</v>
      </c>
    </row>
    <row r="29" spans="1:32" x14ac:dyDescent="0.2">
      <c r="A29" s="264">
        <f t="shared" si="3"/>
        <v>4</v>
      </c>
      <c r="B29" s="362">
        <f t="shared" si="4"/>
        <v>28</v>
      </c>
      <c r="C29" s="373" t="s">
        <v>127</v>
      </c>
      <c r="D29" s="381">
        <v>28</v>
      </c>
      <c r="E29" s="251">
        <f>DSUM(収入明細!$A$3:$F$1498,6,F94:H95)</f>
        <v>0</v>
      </c>
      <c r="F29" s="252">
        <f>DSUM(収入明細!$A$3:$F$1498,6,I94:K95)</f>
        <v>0</v>
      </c>
      <c r="G29" s="253">
        <f>DSUM(収入明細!$A$3:$F$1498,6,L94:N95)</f>
        <v>0</v>
      </c>
      <c r="H29" s="253">
        <f>DSUM(収入明細!$A$3:$F$1498,6,O94:Q95)</f>
        <v>0</v>
      </c>
      <c r="I29" s="254">
        <f t="shared" si="0"/>
        <v>0</v>
      </c>
      <c r="J29" s="251">
        <f>DSUM(支出明細!$A$3:$F$1498,6,F160:H161)</f>
        <v>0</v>
      </c>
      <c r="K29" s="253">
        <f>DSUM(支出明細!$A$3:$F$1498,6,I160:K161)</f>
        <v>0</v>
      </c>
      <c r="L29" s="253">
        <f>DSUM(支出明細!$A$3:$F$1498,6,L160:N161)</f>
        <v>0</v>
      </c>
      <c r="M29" s="253">
        <f>DSUM(支出明細!$A$3:$F$1498,6,O160:Q161)</f>
        <v>0</v>
      </c>
      <c r="N29" s="253">
        <f>DSUM(支出明細!$A$3:$F$1498,6,R160:T161)</f>
        <v>0</v>
      </c>
      <c r="O29" s="253">
        <f>DSUM(支出明細!$A$3:$F$1498,6,U160:W161)</f>
        <v>0</v>
      </c>
      <c r="P29" s="253">
        <f>DSUM(支出明細!$A$3:$F$1498,6,X160:Z161)</f>
        <v>0</v>
      </c>
      <c r="Q29" s="253">
        <f>DSUM(支出明細!$A$3:$F$1498,6,AA160:AC161)</f>
        <v>0</v>
      </c>
      <c r="R29" s="253">
        <f>DSUM(支出明細!$A$3:$F$1498,6,AD160:AF161)</f>
        <v>0</v>
      </c>
      <c r="S29" s="253">
        <f>DSUM(支出明細!$A$3:$F$1498,6,AG160:AI161)</f>
        <v>0</v>
      </c>
      <c r="T29" s="253">
        <f>DSUM(支出明細!$A$3:$F$1498,6,AJ160:AL161)</f>
        <v>0</v>
      </c>
      <c r="U29" s="253">
        <f>DSUM(支出明細!$A$3:$F$1498,6,AM160:AO161)</f>
        <v>0</v>
      </c>
      <c r="V29" s="253">
        <f>DSUM(支出明細!$A$3:$F$1498,6,AP160:AR161)</f>
        <v>0</v>
      </c>
      <c r="W29" s="253">
        <f>DSUM(支出明細!$A$3:$F$1498,6,AS160:AU161)</f>
        <v>0</v>
      </c>
      <c r="X29" s="253">
        <f>DSUM(支出明細!$A$3:$F$1498,6,AV160:AX161)</f>
        <v>0</v>
      </c>
      <c r="Y29" s="253">
        <f>DSUM(支出明細!$A$3:$F$1498,6,AY160:BA161)</f>
        <v>0</v>
      </c>
      <c r="Z29" s="253">
        <f>DSUM(支出明細!$A$3:$F$1498,6,BB160:BD161)</f>
        <v>0</v>
      </c>
      <c r="AA29" s="253">
        <f>DSUM(支出明細!$A$3:$F$1498,6,BE160:BG161)</f>
        <v>0</v>
      </c>
      <c r="AB29" s="254">
        <f t="shared" si="1"/>
        <v>0</v>
      </c>
      <c r="AC29" s="354">
        <f t="shared" si="5"/>
        <v>0</v>
      </c>
      <c r="AD29" s="352">
        <f t="shared" si="6"/>
        <v>0</v>
      </c>
      <c r="AE29" s="346">
        <f t="shared" si="2"/>
        <v>0</v>
      </c>
      <c r="AF29" s="337">
        <f t="shared" si="7"/>
        <v>4</v>
      </c>
    </row>
    <row r="30" spans="1:32" x14ac:dyDescent="0.2">
      <c r="A30" s="264">
        <f t="shared" si="3"/>
        <v>4</v>
      </c>
      <c r="B30" s="362">
        <f t="shared" si="4"/>
        <v>29</v>
      </c>
      <c r="C30" s="373" t="s">
        <v>127</v>
      </c>
      <c r="D30" s="382">
        <v>29</v>
      </c>
      <c r="E30" s="251">
        <f>DSUM(収入明細!$A$3:$F$1498,6,F96:H97)</f>
        <v>0</v>
      </c>
      <c r="F30" s="252">
        <f>DSUM(収入明細!$A$3:$F$1498,6,I96:K97)</f>
        <v>0</v>
      </c>
      <c r="G30" s="253">
        <f>DSUM(収入明細!$A$3:$F$1498,6,L96:N97)</f>
        <v>0</v>
      </c>
      <c r="H30" s="253">
        <f>DSUM(収入明細!$A$3:$F$1498,6,O96:Q97)</f>
        <v>0</v>
      </c>
      <c r="I30" s="254">
        <f t="shared" si="0"/>
        <v>0</v>
      </c>
      <c r="J30" s="251">
        <f>DSUM(支出明細!$A$3:$F$1498,6,F162:H163)</f>
        <v>0</v>
      </c>
      <c r="K30" s="253">
        <f>DSUM(支出明細!$A$3:$F$1498,6,I162:K163)</f>
        <v>0</v>
      </c>
      <c r="L30" s="253">
        <f>DSUM(支出明細!$A$3:$F$1498,6,L162:N163)</f>
        <v>0</v>
      </c>
      <c r="M30" s="253">
        <f>DSUM(支出明細!$A$3:$F$1498,6,O162:Q163)</f>
        <v>0</v>
      </c>
      <c r="N30" s="253">
        <f>DSUM(支出明細!$A$3:$F$1498,6,R162:T163)</f>
        <v>0</v>
      </c>
      <c r="O30" s="253">
        <f>DSUM(支出明細!$A$3:$F$1498,6,U162:W163)</f>
        <v>0</v>
      </c>
      <c r="P30" s="253">
        <f>DSUM(支出明細!$A$3:$F$1498,6,X162:Z163)</f>
        <v>0</v>
      </c>
      <c r="Q30" s="253">
        <f>DSUM(支出明細!$A$3:$F$1498,6,AA162:AC163)</f>
        <v>0</v>
      </c>
      <c r="R30" s="253">
        <f>DSUM(支出明細!$A$3:$F$1498,6,AD162:AF163)</f>
        <v>0</v>
      </c>
      <c r="S30" s="253">
        <f>DSUM(支出明細!$A$3:$F$1498,6,AG162:AI163)</f>
        <v>0</v>
      </c>
      <c r="T30" s="253">
        <f>DSUM(支出明細!$A$3:$F$1498,6,AJ162:AL163)</f>
        <v>0</v>
      </c>
      <c r="U30" s="253">
        <f>DSUM(支出明細!$A$3:$F$1498,6,AM162:AO163)</f>
        <v>0</v>
      </c>
      <c r="V30" s="253">
        <f>DSUM(支出明細!$A$3:$F$1498,6,AP162:AR163)</f>
        <v>0</v>
      </c>
      <c r="W30" s="253">
        <f>DSUM(支出明細!$A$3:$F$1498,6,AS162:AU163)</f>
        <v>0</v>
      </c>
      <c r="X30" s="253">
        <f>DSUM(支出明細!$A$3:$F$1498,6,AV162:AX163)</f>
        <v>0</v>
      </c>
      <c r="Y30" s="253">
        <f>DSUM(支出明細!$A$3:$F$1498,6,AY162:BA163)</f>
        <v>0</v>
      </c>
      <c r="Z30" s="253">
        <f>DSUM(支出明細!$A$3:$F$1498,6,BB162:BD163)</f>
        <v>0</v>
      </c>
      <c r="AA30" s="253">
        <f>DSUM(支出明細!$A$3:$F$1498,6,BE162:BG163)</f>
        <v>0</v>
      </c>
      <c r="AB30" s="254">
        <f t="shared" si="1"/>
        <v>0</v>
      </c>
      <c r="AC30" s="354">
        <f t="shared" si="5"/>
        <v>0</v>
      </c>
      <c r="AD30" s="352">
        <f t="shared" si="6"/>
        <v>0</v>
      </c>
      <c r="AE30" s="346">
        <f t="shared" si="2"/>
        <v>0</v>
      </c>
      <c r="AF30" s="337">
        <f t="shared" si="7"/>
        <v>4</v>
      </c>
    </row>
    <row r="31" spans="1:32" ht="13.8" thickBot="1" x14ac:dyDescent="0.25">
      <c r="A31" s="265">
        <f t="shared" si="3"/>
        <v>4</v>
      </c>
      <c r="B31" s="363">
        <f t="shared" si="4"/>
        <v>30</v>
      </c>
      <c r="C31" s="374" t="s">
        <v>127</v>
      </c>
      <c r="D31" s="382">
        <v>30</v>
      </c>
      <c r="E31" s="255">
        <f>DSUM(収入明細!$A$3:$F$1498,6,F98:H99)</f>
        <v>0</v>
      </c>
      <c r="F31" s="256">
        <f>DSUM(収入明細!$A$3:$F$1498,6,I98:K99)</f>
        <v>0</v>
      </c>
      <c r="G31" s="257">
        <f>DSUM(収入明細!$A$3:$F$1498,6,L98:N99)</f>
        <v>0</v>
      </c>
      <c r="H31" s="257">
        <f>DSUM(収入明細!$A$3:$F$1498,6,O98:Q99)</f>
        <v>0</v>
      </c>
      <c r="I31" s="258">
        <f t="shared" si="0"/>
        <v>0</v>
      </c>
      <c r="J31" s="255">
        <f>DSUM(支出明細!$A$3:$F$1498,6,F164:H165)</f>
        <v>0</v>
      </c>
      <c r="K31" s="257">
        <f>DSUM(支出明細!$A$3:$F$1498,6,I164:K165)</f>
        <v>0</v>
      </c>
      <c r="L31" s="257">
        <f>DSUM(支出明細!$A$3:$F$1498,6,L164:N165)</f>
        <v>0</v>
      </c>
      <c r="M31" s="257">
        <f>DSUM(支出明細!$A$3:$F$1498,6,O164:Q165)</f>
        <v>0</v>
      </c>
      <c r="N31" s="257">
        <f>DSUM(支出明細!$A$3:$F$1498,6,R164:T165)</f>
        <v>0</v>
      </c>
      <c r="O31" s="257">
        <f>DSUM(支出明細!$A$3:$F$1498,6,U164:W165)</f>
        <v>0</v>
      </c>
      <c r="P31" s="257">
        <f>DSUM(支出明細!$A$3:$F$1498,6,X164:Z165)</f>
        <v>0</v>
      </c>
      <c r="Q31" s="257">
        <f>DSUM(支出明細!$A$3:$F$1498,6,AA164:AC165)</f>
        <v>0</v>
      </c>
      <c r="R31" s="257">
        <f>DSUM(支出明細!$A$3:$F$1498,6,AD164:AF165)</f>
        <v>0</v>
      </c>
      <c r="S31" s="257">
        <f>DSUM(支出明細!$A$3:$F$1498,6,AG164:AI165)</f>
        <v>0</v>
      </c>
      <c r="T31" s="257">
        <f>DSUM(支出明細!$A$3:$F$1498,6,AJ164:AL165)</f>
        <v>0</v>
      </c>
      <c r="U31" s="257">
        <f>DSUM(支出明細!$A$3:$F$1498,6,AM164:AO165)</f>
        <v>0</v>
      </c>
      <c r="V31" s="257">
        <f>DSUM(支出明細!$A$3:$F$1498,6,AP164:AR165)</f>
        <v>0</v>
      </c>
      <c r="W31" s="257">
        <f>DSUM(支出明細!$A$3:$F$1498,6,AS164:AU165)</f>
        <v>0</v>
      </c>
      <c r="X31" s="257">
        <f>DSUM(支出明細!$A$3:$F$1498,6,AV164:AX165)</f>
        <v>0</v>
      </c>
      <c r="Y31" s="257">
        <f>DSUM(支出明細!$A$3:$F$1498,6,AY164:BA165)</f>
        <v>0</v>
      </c>
      <c r="Z31" s="257">
        <f>DSUM(支出明細!$A$3:$F$1498,6,BB164:BD165)</f>
        <v>0</v>
      </c>
      <c r="AA31" s="257">
        <f>DSUM(支出明細!$A$3:$F$1498,6,BE164:BG165)</f>
        <v>0</v>
      </c>
      <c r="AB31" s="258">
        <f t="shared" si="1"/>
        <v>0</v>
      </c>
      <c r="AC31" s="355">
        <f t="shared" si="5"/>
        <v>0</v>
      </c>
      <c r="AD31" s="352">
        <f t="shared" si="6"/>
        <v>0</v>
      </c>
      <c r="AE31" s="347">
        <f t="shared" si="2"/>
        <v>0</v>
      </c>
      <c r="AF31" s="337">
        <f t="shared" si="7"/>
        <v>4</v>
      </c>
    </row>
    <row r="32" spans="1:32" ht="13.8" thickBot="1" x14ac:dyDescent="0.25">
      <c r="A32" s="267">
        <f t="shared" si="3"/>
        <v>4</v>
      </c>
      <c r="B32" s="365">
        <f t="shared" si="4"/>
        <v>31</v>
      </c>
      <c r="C32" s="376" t="s">
        <v>127</v>
      </c>
      <c r="D32" s="381">
        <v>31</v>
      </c>
      <c r="E32" s="259">
        <f>DSUM(収入明細!$A$3:$F$1498,6,F100:H101)</f>
        <v>0</v>
      </c>
      <c r="F32" s="260">
        <f>DSUM(収入明細!$A$3:$F$1498,6,I100:K101)</f>
        <v>0</v>
      </c>
      <c r="G32" s="261">
        <f>DSUM(収入明細!$A$3:$F$1498,6,L100:N101)</f>
        <v>0</v>
      </c>
      <c r="H32" s="261">
        <f>DSUM(収入明細!$A$3:$F$1498,6,O100:Q101)</f>
        <v>0</v>
      </c>
      <c r="I32" s="262">
        <f t="shared" si="0"/>
        <v>0</v>
      </c>
      <c r="J32" s="259">
        <f>DSUM(支出明細!$A$3:$F$1498,6,F166:H167)</f>
        <v>0</v>
      </c>
      <c r="K32" s="261">
        <f>DSUM(支出明細!$A$3:$F$1498,6,I166:K167)</f>
        <v>0</v>
      </c>
      <c r="L32" s="261">
        <f>DSUM(支出明細!$A$3:$F$1498,6,L166:N167)</f>
        <v>0</v>
      </c>
      <c r="M32" s="261">
        <f>DSUM(支出明細!$A$3:$F$1498,6,O166:Q167)</f>
        <v>0</v>
      </c>
      <c r="N32" s="261">
        <f>DSUM(支出明細!$A$3:$F$1498,6,R166:T167)</f>
        <v>0</v>
      </c>
      <c r="O32" s="261">
        <f>DSUM(支出明細!$A$3:$F$1498,6,U166:W167)</f>
        <v>0</v>
      </c>
      <c r="P32" s="261">
        <f>DSUM(支出明細!$A$3:$F$1498,6,X166:Z167)</f>
        <v>0</v>
      </c>
      <c r="Q32" s="261">
        <f>DSUM(支出明細!$A$3:$F$1498,6,AA166:AC167)</f>
        <v>0</v>
      </c>
      <c r="R32" s="261">
        <f>DSUM(支出明細!$A$3:$F$1498,6,AD166:AF167)</f>
        <v>0</v>
      </c>
      <c r="S32" s="261">
        <f>DSUM(支出明細!$A$3:$F$1498,6,AG166:AI167)</f>
        <v>0</v>
      </c>
      <c r="T32" s="261">
        <f>DSUM(支出明細!$A$3:$F$1498,6,AJ166:AL167)</f>
        <v>0</v>
      </c>
      <c r="U32" s="261">
        <f>DSUM(支出明細!$A$3:$F$1498,6,AM166:AO167)</f>
        <v>0</v>
      </c>
      <c r="V32" s="261">
        <f>DSUM(支出明細!$A$3:$F$1498,6,AP166:AR167)</f>
        <v>0</v>
      </c>
      <c r="W32" s="261">
        <f>DSUM(支出明細!$A$3:$F$1498,6,AS166:AU167)</f>
        <v>0</v>
      </c>
      <c r="X32" s="261">
        <f>DSUM(支出明細!$A$3:$F$1498,6,AV166:AX167)</f>
        <v>0</v>
      </c>
      <c r="Y32" s="261">
        <f>DSUM(支出明細!$A$3:$F$1498,6,AY166:BA167)</f>
        <v>0</v>
      </c>
      <c r="Z32" s="261">
        <f>DSUM(支出明細!$A$3:$F$1498,6,BB166:BD167)</f>
        <v>0</v>
      </c>
      <c r="AA32" s="261">
        <f>DSUM(支出明細!$A$3:$F$1498,6,BE166:BG167)</f>
        <v>0</v>
      </c>
      <c r="AB32" s="262">
        <f t="shared" si="1"/>
        <v>0</v>
      </c>
      <c r="AC32" s="356">
        <f t="shared" si="5"/>
        <v>0</v>
      </c>
      <c r="AD32" s="352">
        <f t="shared" si="6"/>
        <v>0</v>
      </c>
      <c r="AE32" s="357">
        <f t="shared" si="2"/>
        <v>0</v>
      </c>
      <c r="AF32" s="337">
        <f t="shared" si="7"/>
        <v>4</v>
      </c>
    </row>
    <row r="33" spans="1:31" ht="14.4" thickTop="1" thickBot="1" x14ac:dyDescent="0.25">
      <c r="A33" s="516" t="s">
        <v>118</v>
      </c>
      <c r="B33" s="517"/>
      <c r="C33" s="248"/>
      <c r="D33" s="380"/>
      <c r="E33" s="113">
        <f>SUM(E2:E32)</f>
        <v>0</v>
      </c>
      <c r="F33" s="114">
        <f>SUM(F2:F32)</f>
        <v>0</v>
      </c>
      <c r="G33" s="114">
        <f>SUM(G2:G32)</f>
        <v>0</v>
      </c>
      <c r="H33" s="114">
        <f>SUM(H2:H32)</f>
        <v>0</v>
      </c>
      <c r="I33" s="115">
        <f t="shared" si="0"/>
        <v>0</v>
      </c>
      <c r="J33" s="113">
        <f t="shared" ref="J33:AB33" si="8">SUM(J2:J32)</f>
        <v>0</v>
      </c>
      <c r="K33" s="114">
        <f t="shared" si="8"/>
        <v>0</v>
      </c>
      <c r="L33" s="114">
        <f t="shared" si="8"/>
        <v>0</v>
      </c>
      <c r="M33" s="114">
        <f t="shared" si="8"/>
        <v>0</v>
      </c>
      <c r="N33" s="114">
        <f t="shared" si="8"/>
        <v>0</v>
      </c>
      <c r="O33" s="114">
        <f t="shared" si="8"/>
        <v>0</v>
      </c>
      <c r="P33" s="114">
        <f t="shared" si="8"/>
        <v>0</v>
      </c>
      <c r="Q33" s="114">
        <f t="shared" si="8"/>
        <v>0</v>
      </c>
      <c r="R33" s="114">
        <f t="shared" si="8"/>
        <v>0</v>
      </c>
      <c r="S33" s="114">
        <f t="shared" si="8"/>
        <v>0</v>
      </c>
      <c r="T33" s="114">
        <f t="shared" si="8"/>
        <v>0</v>
      </c>
      <c r="U33" s="114">
        <f t="shared" si="8"/>
        <v>0</v>
      </c>
      <c r="V33" s="114">
        <f t="shared" si="8"/>
        <v>0</v>
      </c>
      <c r="W33" s="114">
        <f t="shared" si="8"/>
        <v>0</v>
      </c>
      <c r="X33" s="114">
        <f t="shared" si="8"/>
        <v>0</v>
      </c>
      <c r="Y33" s="114">
        <f t="shared" si="8"/>
        <v>0</v>
      </c>
      <c r="Z33" s="114">
        <f t="shared" si="8"/>
        <v>0</v>
      </c>
      <c r="AA33" s="114">
        <f t="shared" si="8"/>
        <v>0</v>
      </c>
      <c r="AB33" s="115">
        <f t="shared" si="8"/>
        <v>0</v>
      </c>
      <c r="AC33" s="348">
        <f>SUM(AC2:AC32)</f>
        <v>0</v>
      </c>
      <c r="AD33" s="263">
        <f>SUM(AD3:AD32)</f>
        <v>0</v>
      </c>
      <c r="AE33" s="274"/>
    </row>
    <row r="34" spans="1:31" ht="14.4" thickTop="1" thickBot="1" x14ac:dyDescent="0.25"/>
    <row r="35" spans="1:31" ht="14.4" thickTop="1" thickBot="1" x14ac:dyDescent="0.25">
      <c r="A35" s="360">
        <f>VLOOKUP(B35,$B$2:$AF$33,31,0)</f>
        <v>4</v>
      </c>
      <c r="B35" s="368">
        <v>1</v>
      </c>
      <c r="C35" s="370" t="s">
        <v>127</v>
      </c>
      <c r="D35" s="377">
        <f>VLOOKUP(B35,$B$2:$D$32,3,0)</f>
        <v>1</v>
      </c>
    </row>
    <row r="36" spans="1:31" ht="14.4" thickTop="1" thickBot="1" x14ac:dyDescent="0.25">
      <c r="A36" s="518" t="str">
        <f>IF(D37&lt;D35,"期間指定エラー","～")</f>
        <v>～</v>
      </c>
      <c r="B36" s="519"/>
      <c r="C36" s="519"/>
      <c r="D36" s="378"/>
      <c r="E36" s="358">
        <f t="shared" ref="E36:AB36" si="9">SUMIFS(E2:E32,$D2:$D32,"&lt;="&amp;$D37,$D2:$D32,"&gt;="&amp;$D35)</f>
        <v>0</v>
      </c>
      <c r="F36" s="340">
        <f t="shared" si="9"/>
        <v>0</v>
      </c>
      <c r="G36" s="340">
        <f t="shared" si="9"/>
        <v>0</v>
      </c>
      <c r="H36" s="340">
        <f t="shared" si="9"/>
        <v>0</v>
      </c>
      <c r="I36" s="341">
        <f t="shared" si="9"/>
        <v>0</v>
      </c>
      <c r="J36" s="358">
        <f t="shared" si="9"/>
        <v>0</v>
      </c>
      <c r="K36" s="340">
        <f t="shared" si="9"/>
        <v>0</v>
      </c>
      <c r="L36" s="340">
        <f t="shared" si="9"/>
        <v>0</v>
      </c>
      <c r="M36" s="340">
        <f t="shared" si="9"/>
        <v>0</v>
      </c>
      <c r="N36" s="340">
        <f t="shared" si="9"/>
        <v>0</v>
      </c>
      <c r="O36" s="340">
        <f t="shared" si="9"/>
        <v>0</v>
      </c>
      <c r="P36" s="340">
        <f t="shared" si="9"/>
        <v>0</v>
      </c>
      <c r="Q36" s="340">
        <f t="shared" si="9"/>
        <v>0</v>
      </c>
      <c r="R36" s="340">
        <f t="shared" si="9"/>
        <v>0</v>
      </c>
      <c r="S36" s="340">
        <f t="shared" si="9"/>
        <v>0</v>
      </c>
      <c r="T36" s="340">
        <f t="shared" si="9"/>
        <v>0</v>
      </c>
      <c r="U36" s="340">
        <f t="shared" si="9"/>
        <v>0</v>
      </c>
      <c r="V36" s="340">
        <f t="shared" si="9"/>
        <v>0</v>
      </c>
      <c r="W36" s="340">
        <f t="shared" si="9"/>
        <v>0</v>
      </c>
      <c r="X36" s="340">
        <f t="shared" si="9"/>
        <v>0</v>
      </c>
      <c r="Y36" s="340">
        <f t="shared" si="9"/>
        <v>0</v>
      </c>
      <c r="Z36" s="340">
        <f t="shared" si="9"/>
        <v>0</v>
      </c>
      <c r="AA36" s="340">
        <f t="shared" si="9"/>
        <v>0</v>
      </c>
      <c r="AB36" s="341">
        <f t="shared" si="9"/>
        <v>0</v>
      </c>
      <c r="AC36" s="342">
        <f>I36-AB36</f>
        <v>0</v>
      </c>
    </row>
    <row r="37" spans="1:31" ht="14.4" thickTop="1" thickBot="1" x14ac:dyDescent="0.25">
      <c r="A37" s="361">
        <f>VLOOKUP(B37,$B$2:$AF$33,31,0)</f>
        <v>4</v>
      </c>
      <c r="B37" s="369">
        <v>31</v>
      </c>
      <c r="C37" s="371" t="s">
        <v>127</v>
      </c>
      <c r="D37" s="377">
        <f>VLOOKUP(B37,$B$2:$D$32,3,0)</f>
        <v>31</v>
      </c>
    </row>
    <row r="38" spans="1:31" ht="13.8" thickTop="1" x14ac:dyDescent="0.2"/>
    <row r="40" spans="1:31" ht="13.5" hidden="1" customHeight="1" x14ac:dyDescent="0.2">
      <c r="A40">
        <f>B2</f>
        <v>1</v>
      </c>
      <c r="B40">
        <f>IF(A40&gt;31,A40-31,A40)</f>
        <v>1</v>
      </c>
      <c r="F40" s="106" t="s">
        <v>6</v>
      </c>
      <c r="G40" s="106" t="s">
        <v>12</v>
      </c>
      <c r="H40" s="106" t="s">
        <v>7</v>
      </c>
      <c r="I40" s="249" t="s">
        <v>6</v>
      </c>
      <c r="J40" s="249" t="s">
        <v>12</v>
      </c>
      <c r="K40" s="249" t="s">
        <v>7</v>
      </c>
      <c r="L40" s="249" t="s">
        <v>6</v>
      </c>
      <c r="M40" s="249" t="s">
        <v>12</v>
      </c>
      <c r="N40" s="249" t="s">
        <v>7</v>
      </c>
      <c r="O40" s="249" t="s">
        <v>6</v>
      </c>
      <c r="P40" s="249" t="s">
        <v>12</v>
      </c>
      <c r="Q40" s="249" t="s">
        <v>7</v>
      </c>
    </row>
    <row r="41" spans="1:31" ht="13.5" hidden="1" customHeight="1" x14ac:dyDescent="0.2">
      <c r="A41">
        <f>A40+1</f>
        <v>2</v>
      </c>
      <c r="B41">
        <f t="shared" ref="B41:B70" si="10">IF(A41&gt;31,A41-31,A41)</f>
        <v>2</v>
      </c>
      <c r="F41" s="250">
        <f>A2</f>
        <v>4</v>
      </c>
      <c r="G41" s="250">
        <f>B2</f>
        <v>1</v>
      </c>
      <c r="H41" s="106">
        <v>1</v>
      </c>
      <c r="I41" s="249">
        <f>A2</f>
        <v>4</v>
      </c>
      <c r="J41" s="249">
        <f>B2</f>
        <v>1</v>
      </c>
      <c r="K41" s="249">
        <v>2</v>
      </c>
      <c r="L41" s="249">
        <f>A2</f>
        <v>4</v>
      </c>
      <c r="M41" s="249">
        <f>B2</f>
        <v>1</v>
      </c>
      <c r="N41" s="249">
        <v>3</v>
      </c>
      <c r="O41" s="249">
        <f>A2</f>
        <v>4</v>
      </c>
      <c r="P41" s="249">
        <f>B2</f>
        <v>1</v>
      </c>
      <c r="Q41" s="249">
        <v>4</v>
      </c>
    </row>
    <row r="42" spans="1:31" ht="13.5" hidden="1" customHeight="1" x14ac:dyDescent="0.2">
      <c r="A42">
        <f t="shared" ref="A42:A69" si="11">A41+1</f>
        <v>3</v>
      </c>
      <c r="B42">
        <f t="shared" si="10"/>
        <v>3</v>
      </c>
      <c r="F42" s="106" t="s">
        <v>6</v>
      </c>
      <c r="G42" s="106" t="s">
        <v>12</v>
      </c>
      <c r="H42" s="106" t="s">
        <v>7</v>
      </c>
      <c r="I42" s="249" t="s">
        <v>6</v>
      </c>
      <c r="J42" s="249" t="s">
        <v>12</v>
      </c>
      <c r="K42" s="249" t="s">
        <v>7</v>
      </c>
      <c r="L42" s="249" t="s">
        <v>6</v>
      </c>
      <c r="M42" s="249" t="s">
        <v>12</v>
      </c>
      <c r="N42" s="249" t="s">
        <v>7</v>
      </c>
      <c r="O42" s="249" t="s">
        <v>6</v>
      </c>
      <c r="P42" s="249" t="s">
        <v>12</v>
      </c>
      <c r="Q42" s="249" t="s">
        <v>7</v>
      </c>
    </row>
    <row r="43" spans="1:31" ht="13.5" hidden="1" customHeight="1" x14ac:dyDescent="0.2">
      <c r="A43">
        <f t="shared" si="11"/>
        <v>4</v>
      </c>
      <c r="B43">
        <f t="shared" si="10"/>
        <v>4</v>
      </c>
      <c r="F43" s="249">
        <f>A3</f>
        <v>4</v>
      </c>
      <c r="G43" s="249">
        <f>B3</f>
        <v>2</v>
      </c>
      <c r="H43" s="106">
        <v>1</v>
      </c>
      <c r="I43" s="249">
        <f>A3</f>
        <v>4</v>
      </c>
      <c r="J43" s="249">
        <f>B3</f>
        <v>2</v>
      </c>
      <c r="K43" s="249">
        <v>2</v>
      </c>
      <c r="L43" s="249">
        <f>A3</f>
        <v>4</v>
      </c>
      <c r="M43" s="249">
        <f>B3</f>
        <v>2</v>
      </c>
      <c r="N43" s="249">
        <v>3</v>
      </c>
      <c r="O43" s="249">
        <f>A3</f>
        <v>4</v>
      </c>
      <c r="P43" s="249">
        <f>B3</f>
        <v>2</v>
      </c>
      <c r="Q43" s="249">
        <v>4</v>
      </c>
    </row>
    <row r="44" spans="1:31" ht="13.5" hidden="1" customHeight="1" x14ac:dyDescent="0.2">
      <c r="A44">
        <f t="shared" si="11"/>
        <v>5</v>
      </c>
      <c r="B44">
        <f t="shared" si="10"/>
        <v>5</v>
      </c>
      <c r="F44" s="249" t="s">
        <v>6</v>
      </c>
      <c r="G44" s="106" t="s">
        <v>12</v>
      </c>
      <c r="H44" s="106" t="s">
        <v>7</v>
      </c>
      <c r="I44" s="249" t="s">
        <v>6</v>
      </c>
      <c r="J44" s="249" t="s">
        <v>12</v>
      </c>
      <c r="K44" s="249" t="s">
        <v>7</v>
      </c>
      <c r="L44" s="249" t="s">
        <v>6</v>
      </c>
      <c r="M44" s="249" t="s">
        <v>12</v>
      </c>
      <c r="N44" s="249" t="s">
        <v>7</v>
      </c>
      <c r="O44" s="249" t="s">
        <v>6</v>
      </c>
      <c r="P44" s="249" t="s">
        <v>12</v>
      </c>
      <c r="Q44" s="249" t="s">
        <v>7</v>
      </c>
    </row>
    <row r="45" spans="1:31" ht="13.5" hidden="1" customHeight="1" x14ac:dyDescent="0.2">
      <c r="A45">
        <f t="shared" si="11"/>
        <v>6</v>
      </c>
      <c r="B45">
        <f t="shared" si="10"/>
        <v>6</v>
      </c>
      <c r="F45" s="249">
        <f>A4</f>
        <v>4</v>
      </c>
      <c r="G45" s="249">
        <f>B4</f>
        <v>3</v>
      </c>
      <c r="H45" s="106">
        <v>1</v>
      </c>
      <c r="I45" s="249">
        <f>A4</f>
        <v>4</v>
      </c>
      <c r="J45" s="249">
        <f>B4</f>
        <v>3</v>
      </c>
      <c r="K45" s="249">
        <v>2</v>
      </c>
      <c r="L45" s="249">
        <f>A4</f>
        <v>4</v>
      </c>
      <c r="M45" s="249">
        <f>B4</f>
        <v>3</v>
      </c>
      <c r="N45" s="249">
        <v>3</v>
      </c>
      <c r="O45" s="249">
        <f>A4</f>
        <v>4</v>
      </c>
      <c r="P45" s="249">
        <f>B4</f>
        <v>3</v>
      </c>
      <c r="Q45" s="249">
        <v>4</v>
      </c>
    </row>
    <row r="46" spans="1:31" hidden="1" x14ac:dyDescent="0.2">
      <c r="A46">
        <f t="shared" si="11"/>
        <v>7</v>
      </c>
      <c r="B46">
        <f t="shared" si="10"/>
        <v>7</v>
      </c>
      <c r="F46" s="249" t="s">
        <v>6</v>
      </c>
      <c r="G46" s="106" t="s">
        <v>12</v>
      </c>
      <c r="H46" s="106" t="s">
        <v>7</v>
      </c>
      <c r="I46" s="249" t="s">
        <v>6</v>
      </c>
      <c r="J46" s="249" t="s">
        <v>12</v>
      </c>
      <c r="K46" s="249" t="s">
        <v>7</v>
      </c>
      <c r="L46" s="249" t="s">
        <v>6</v>
      </c>
      <c r="M46" s="249" t="s">
        <v>12</v>
      </c>
      <c r="N46" s="249" t="s">
        <v>7</v>
      </c>
      <c r="O46" s="249" t="s">
        <v>6</v>
      </c>
      <c r="P46" s="249" t="s">
        <v>12</v>
      </c>
      <c r="Q46" s="249" t="s">
        <v>7</v>
      </c>
    </row>
    <row r="47" spans="1:31" hidden="1" x14ac:dyDescent="0.2">
      <c r="A47">
        <f t="shared" si="11"/>
        <v>8</v>
      </c>
      <c r="B47">
        <f t="shared" si="10"/>
        <v>8</v>
      </c>
      <c r="F47" s="249">
        <f>A5</f>
        <v>4</v>
      </c>
      <c r="G47" s="249">
        <f>B5</f>
        <v>4</v>
      </c>
      <c r="H47" s="106">
        <v>1</v>
      </c>
      <c r="I47" s="249">
        <f>A5</f>
        <v>4</v>
      </c>
      <c r="J47" s="249">
        <f>B5</f>
        <v>4</v>
      </c>
      <c r="K47" s="249">
        <v>2</v>
      </c>
      <c r="L47" s="249">
        <f>A5</f>
        <v>4</v>
      </c>
      <c r="M47" s="249">
        <f>B5</f>
        <v>4</v>
      </c>
      <c r="N47" s="249">
        <v>3</v>
      </c>
      <c r="O47" s="249">
        <f>A5</f>
        <v>4</v>
      </c>
      <c r="P47" s="249">
        <f>B5</f>
        <v>4</v>
      </c>
      <c r="Q47" s="249">
        <v>4</v>
      </c>
    </row>
    <row r="48" spans="1:31" hidden="1" x14ac:dyDescent="0.2">
      <c r="A48">
        <f t="shared" si="11"/>
        <v>9</v>
      </c>
      <c r="B48">
        <f t="shared" si="10"/>
        <v>9</v>
      </c>
      <c r="F48" s="249" t="s">
        <v>6</v>
      </c>
      <c r="G48" s="106" t="s">
        <v>12</v>
      </c>
      <c r="H48" s="106" t="s">
        <v>7</v>
      </c>
      <c r="I48" s="249" t="s">
        <v>6</v>
      </c>
      <c r="J48" s="249" t="s">
        <v>12</v>
      </c>
      <c r="K48" s="249" t="s">
        <v>7</v>
      </c>
      <c r="L48" s="249" t="s">
        <v>6</v>
      </c>
      <c r="M48" s="249" t="s">
        <v>12</v>
      </c>
      <c r="N48" s="249" t="s">
        <v>7</v>
      </c>
      <c r="O48" s="249" t="s">
        <v>6</v>
      </c>
      <c r="P48" s="249" t="s">
        <v>12</v>
      </c>
      <c r="Q48" s="249" t="s">
        <v>7</v>
      </c>
    </row>
    <row r="49" spans="1:17" hidden="1" x14ac:dyDescent="0.2">
      <c r="A49">
        <f t="shared" si="11"/>
        <v>10</v>
      </c>
      <c r="B49">
        <f t="shared" si="10"/>
        <v>10</v>
      </c>
      <c r="F49" s="249">
        <f>A6</f>
        <v>4</v>
      </c>
      <c r="G49" s="249">
        <f>B6</f>
        <v>5</v>
      </c>
      <c r="H49" s="106">
        <v>1</v>
      </c>
      <c r="I49" s="249">
        <f>A6</f>
        <v>4</v>
      </c>
      <c r="J49" s="249">
        <f>B6</f>
        <v>5</v>
      </c>
      <c r="K49" s="249">
        <v>2</v>
      </c>
      <c r="L49" s="249">
        <f>A6</f>
        <v>4</v>
      </c>
      <c r="M49" s="249">
        <f>B6</f>
        <v>5</v>
      </c>
      <c r="N49" s="249">
        <v>3</v>
      </c>
      <c r="O49" s="249">
        <f>A6</f>
        <v>4</v>
      </c>
      <c r="P49" s="249">
        <f>B6</f>
        <v>5</v>
      </c>
      <c r="Q49" s="249">
        <v>4</v>
      </c>
    </row>
    <row r="50" spans="1:17" hidden="1" x14ac:dyDescent="0.2">
      <c r="A50">
        <f t="shared" si="11"/>
        <v>11</v>
      </c>
      <c r="B50">
        <f t="shared" si="10"/>
        <v>11</v>
      </c>
      <c r="F50" s="249" t="s">
        <v>6</v>
      </c>
      <c r="G50" s="106" t="s">
        <v>12</v>
      </c>
      <c r="H50" s="106" t="s">
        <v>7</v>
      </c>
      <c r="I50" s="249" t="s">
        <v>6</v>
      </c>
      <c r="J50" s="249" t="s">
        <v>12</v>
      </c>
      <c r="K50" s="249" t="s">
        <v>7</v>
      </c>
      <c r="L50" s="249" t="s">
        <v>6</v>
      </c>
      <c r="M50" s="249" t="s">
        <v>12</v>
      </c>
      <c r="N50" s="249" t="s">
        <v>7</v>
      </c>
      <c r="O50" s="249" t="s">
        <v>6</v>
      </c>
      <c r="P50" s="249" t="s">
        <v>12</v>
      </c>
      <c r="Q50" s="249" t="s">
        <v>7</v>
      </c>
    </row>
    <row r="51" spans="1:17" hidden="1" x14ac:dyDescent="0.2">
      <c r="A51">
        <f t="shared" si="11"/>
        <v>12</v>
      </c>
      <c r="B51">
        <f t="shared" si="10"/>
        <v>12</v>
      </c>
      <c r="F51" s="249">
        <f>A7</f>
        <v>4</v>
      </c>
      <c r="G51" s="249">
        <f>B7</f>
        <v>6</v>
      </c>
      <c r="H51" s="106">
        <v>1</v>
      </c>
      <c r="I51" s="249">
        <f>A7</f>
        <v>4</v>
      </c>
      <c r="J51" s="249">
        <f>B7</f>
        <v>6</v>
      </c>
      <c r="K51" s="249">
        <v>2</v>
      </c>
      <c r="L51" s="249">
        <f>A7</f>
        <v>4</v>
      </c>
      <c r="M51" s="249">
        <f>B7</f>
        <v>6</v>
      </c>
      <c r="N51" s="249">
        <v>3</v>
      </c>
      <c r="O51" s="249">
        <f>A7</f>
        <v>4</v>
      </c>
      <c r="P51" s="249">
        <f>B7</f>
        <v>6</v>
      </c>
      <c r="Q51" s="249">
        <v>4</v>
      </c>
    </row>
    <row r="52" spans="1:17" hidden="1" x14ac:dyDescent="0.2">
      <c r="A52">
        <f t="shared" si="11"/>
        <v>13</v>
      </c>
      <c r="B52">
        <f t="shared" si="10"/>
        <v>13</v>
      </c>
      <c r="F52" s="249" t="s">
        <v>6</v>
      </c>
      <c r="G52" s="106" t="s">
        <v>12</v>
      </c>
      <c r="H52" s="106" t="s">
        <v>7</v>
      </c>
      <c r="I52" s="249" t="s">
        <v>6</v>
      </c>
      <c r="J52" s="249" t="s">
        <v>12</v>
      </c>
      <c r="K52" s="249" t="s">
        <v>7</v>
      </c>
      <c r="L52" s="249" t="s">
        <v>6</v>
      </c>
      <c r="M52" s="249" t="s">
        <v>12</v>
      </c>
      <c r="N52" s="249" t="s">
        <v>7</v>
      </c>
      <c r="O52" s="249" t="s">
        <v>6</v>
      </c>
      <c r="P52" s="249" t="s">
        <v>12</v>
      </c>
      <c r="Q52" s="249" t="s">
        <v>7</v>
      </c>
    </row>
    <row r="53" spans="1:17" hidden="1" x14ac:dyDescent="0.2">
      <c r="A53">
        <f t="shared" si="11"/>
        <v>14</v>
      </c>
      <c r="B53">
        <f t="shared" si="10"/>
        <v>14</v>
      </c>
      <c r="F53" s="249">
        <f>A8</f>
        <v>4</v>
      </c>
      <c r="G53" s="249">
        <f>B8</f>
        <v>7</v>
      </c>
      <c r="H53" s="106">
        <v>1</v>
      </c>
      <c r="I53" s="249">
        <f>A8</f>
        <v>4</v>
      </c>
      <c r="J53" s="249">
        <f>B8</f>
        <v>7</v>
      </c>
      <c r="K53" s="249">
        <v>2</v>
      </c>
      <c r="L53" s="249">
        <f>A8</f>
        <v>4</v>
      </c>
      <c r="M53" s="249">
        <f>B8</f>
        <v>7</v>
      </c>
      <c r="N53" s="249">
        <v>3</v>
      </c>
      <c r="O53" s="249">
        <f>A8</f>
        <v>4</v>
      </c>
      <c r="P53" s="249">
        <f>B8</f>
        <v>7</v>
      </c>
      <c r="Q53" s="249">
        <v>4</v>
      </c>
    </row>
    <row r="54" spans="1:17" hidden="1" x14ac:dyDescent="0.2">
      <c r="A54">
        <f t="shared" si="11"/>
        <v>15</v>
      </c>
      <c r="B54">
        <f t="shared" si="10"/>
        <v>15</v>
      </c>
      <c r="F54" s="249" t="s">
        <v>6</v>
      </c>
      <c r="G54" s="106" t="s">
        <v>12</v>
      </c>
      <c r="H54" s="106" t="s">
        <v>7</v>
      </c>
      <c r="I54" s="249" t="s">
        <v>6</v>
      </c>
      <c r="J54" s="249" t="s">
        <v>12</v>
      </c>
      <c r="K54" s="249" t="s">
        <v>7</v>
      </c>
      <c r="L54" s="249" t="s">
        <v>6</v>
      </c>
      <c r="M54" s="249" t="s">
        <v>12</v>
      </c>
      <c r="N54" s="249" t="s">
        <v>7</v>
      </c>
      <c r="O54" s="249" t="s">
        <v>6</v>
      </c>
      <c r="P54" s="249" t="s">
        <v>12</v>
      </c>
      <c r="Q54" s="249" t="s">
        <v>7</v>
      </c>
    </row>
    <row r="55" spans="1:17" hidden="1" x14ac:dyDescent="0.2">
      <c r="A55">
        <f>A54+1</f>
        <v>16</v>
      </c>
      <c r="B55">
        <f t="shared" si="10"/>
        <v>16</v>
      </c>
      <c r="F55" s="249">
        <f>A9</f>
        <v>4</v>
      </c>
      <c r="G55" s="249">
        <f>B9</f>
        <v>8</v>
      </c>
      <c r="H55" s="106">
        <v>1</v>
      </c>
      <c r="I55" s="249">
        <f>A9</f>
        <v>4</v>
      </c>
      <c r="J55" s="249">
        <f>B9</f>
        <v>8</v>
      </c>
      <c r="K55" s="249">
        <v>2</v>
      </c>
      <c r="L55" s="249">
        <f>A9</f>
        <v>4</v>
      </c>
      <c r="M55" s="249">
        <f>B9</f>
        <v>8</v>
      </c>
      <c r="N55" s="249">
        <v>3</v>
      </c>
      <c r="O55" s="249">
        <f>A9</f>
        <v>4</v>
      </c>
      <c r="P55" s="249">
        <f>B9</f>
        <v>8</v>
      </c>
      <c r="Q55" s="249">
        <v>4</v>
      </c>
    </row>
    <row r="56" spans="1:17" hidden="1" x14ac:dyDescent="0.2">
      <c r="A56">
        <f t="shared" si="11"/>
        <v>17</v>
      </c>
      <c r="B56">
        <f t="shared" si="10"/>
        <v>17</v>
      </c>
      <c r="F56" s="249" t="s">
        <v>6</v>
      </c>
      <c r="G56" s="249" t="s">
        <v>12</v>
      </c>
      <c r="H56" s="106" t="s">
        <v>7</v>
      </c>
      <c r="I56" s="249" t="s">
        <v>6</v>
      </c>
      <c r="J56" s="249" t="s">
        <v>12</v>
      </c>
      <c r="K56" s="249" t="s">
        <v>7</v>
      </c>
      <c r="L56" s="249" t="s">
        <v>6</v>
      </c>
      <c r="M56" s="249" t="s">
        <v>12</v>
      </c>
      <c r="N56" s="249" t="s">
        <v>7</v>
      </c>
      <c r="O56" s="249" t="s">
        <v>6</v>
      </c>
      <c r="P56" s="249" t="s">
        <v>12</v>
      </c>
      <c r="Q56" s="249" t="s">
        <v>7</v>
      </c>
    </row>
    <row r="57" spans="1:17" hidden="1" x14ac:dyDescent="0.2">
      <c r="A57">
        <f t="shared" si="11"/>
        <v>18</v>
      </c>
      <c r="B57">
        <f t="shared" si="10"/>
        <v>18</v>
      </c>
      <c r="F57" s="249">
        <f>A10</f>
        <v>4</v>
      </c>
      <c r="G57" s="249">
        <f>B10</f>
        <v>9</v>
      </c>
      <c r="H57" s="106">
        <v>1</v>
      </c>
      <c r="I57" s="249">
        <f>A10</f>
        <v>4</v>
      </c>
      <c r="J57" s="249">
        <f>B10</f>
        <v>9</v>
      </c>
      <c r="K57" s="249">
        <v>2</v>
      </c>
      <c r="L57" s="249">
        <f>A10</f>
        <v>4</v>
      </c>
      <c r="M57" s="249">
        <f>B10</f>
        <v>9</v>
      </c>
      <c r="N57" s="249">
        <v>3</v>
      </c>
      <c r="O57" s="249">
        <f>A10</f>
        <v>4</v>
      </c>
      <c r="P57" s="249">
        <f>B10</f>
        <v>9</v>
      </c>
      <c r="Q57" s="249">
        <v>4</v>
      </c>
    </row>
    <row r="58" spans="1:17" hidden="1" x14ac:dyDescent="0.2">
      <c r="A58">
        <f t="shared" si="11"/>
        <v>19</v>
      </c>
      <c r="B58">
        <f t="shared" si="10"/>
        <v>19</v>
      </c>
      <c r="F58" s="249" t="s">
        <v>6</v>
      </c>
      <c r="G58" s="249" t="s">
        <v>12</v>
      </c>
      <c r="H58" s="106" t="s">
        <v>7</v>
      </c>
      <c r="I58" s="249" t="s">
        <v>6</v>
      </c>
      <c r="J58" s="249" t="s">
        <v>12</v>
      </c>
      <c r="K58" s="249" t="s">
        <v>7</v>
      </c>
      <c r="L58" s="249" t="s">
        <v>6</v>
      </c>
      <c r="M58" s="249" t="s">
        <v>12</v>
      </c>
      <c r="N58" s="249" t="s">
        <v>7</v>
      </c>
      <c r="O58" s="249" t="s">
        <v>6</v>
      </c>
      <c r="P58" s="249" t="s">
        <v>12</v>
      </c>
      <c r="Q58" s="249" t="s">
        <v>7</v>
      </c>
    </row>
    <row r="59" spans="1:17" hidden="1" x14ac:dyDescent="0.2">
      <c r="A59">
        <f t="shared" si="11"/>
        <v>20</v>
      </c>
      <c r="B59">
        <f t="shared" si="10"/>
        <v>20</v>
      </c>
      <c r="F59" s="249">
        <f>A11</f>
        <v>4</v>
      </c>
      <c r="G59" s="249">
        <f>B11</f>
        <v>10</v>
      </c>
      <c r="H59" s="106">
        <v>1</v>
      </c>
      <c r="I59" s="249">
        <f>A11</f>
        <v>4</v>
      </c>
      <c r="J59" s="249">
        <f>B11</f>
        <v>10</v>
      </c>
      <c r="K59" s="249">
        <v>2</v>
      </c>
      <c r="L59" s="249">
        <f>A11</f>
        <v>4</v>
      </c>
      <c r="M59" s="249">
        <f>B11</f>
        <v>10</v>
      </c>
      <c r="N59" s="249">
        <v>3</v>
      </c>
      <c r="O59" s="249">
        <f>A11</f>
        <v>4</v>
      </c>
      <c r="P59" s="249">
        <f>B11</f>
        <v>10</v>
      </c>
      <c r="Q59" s="249">
        <v>4</v>
      </c>
    </row>
    <row r="60" spans="1:17" hidden="1" x14ac:dyDescent="0.2">
      <c r="A60">
        <f t="shared" si="11"/>
        <v>21</v>
      </c>
      <c r="B60">
        <f t="shared" si="10"/>
        <v>21</v>
      </c>
      <c r="F60" s="249" t="s">
        <v>6</v>
      </c>
      <c r="G60" s="249" t="s">
        <v>12</v>
      </c>
      <c r="H60" s="106" t="s">
        <v>7</v>
      </c>
      <c r="I60" s="249" t="s">
        <v>6</v>
      </c>
      <c r="J60" s="249" t="s">
        <v>12</v>
      </c>
      <c r="K60" s="249" t="s">
        <v>7</v>
      </c>
      <c r="L60" s="249" t="s">
        <v>6</v>
      </c>
      <c r="M60" s="249" t="s">
        <v>12</v>
      </c>
      <c r="N60" s="249" t="s">
        <v>7</v>
      </c>
      <c r="O60" s="249" t="s">
        <v>6</v>
      </c>
      <c r="P60" s="249" t="s">
        <v>12</v>
      </c>
      <c r="Q60" s="249" t="s">
        <v>7</v>
      </c>
    </row>
    <row r="61" spans="1:17" hidden="1" x14ac:dyDescent="0.2">
      <c r="A61">
        <f t="shared" si="11"/>
        <v>22</v>
      </c>
      <c r="B61">
        <f t="shared" si="10"/>
        <v>22</v>
      </c>
      <c r="F61" s="249">
        <f>A12</f>
        <v>4</v>
      </c>
      <c r="G61" s="249">
        <f>B12</f>
        <v>11</v>
      </c>
      <c r="H61" s="106">
        <v>1</v>
      </c>
      <c r="I61" s="249">
        <f>A12</f>
        <v>4</v>
      </c>
      <c r="J61" s="249">
        <f>B12</f>
        <v>11</v>
      </c>
      <c r="K61" s="249">
        <v>2</v>
      </c>
      <c r="L61" s="249">
        <f>A12</f>
        <v>4</v>
      </c>
      <c r="M61" s="249">
        <f>B12</f>
        <v>11</v>
      </c>
      <c r="N61" s="249">
        <v>3</v>
      </c>
      <c r="O61" s="249">
        <f>A12</f>
        <v>4</v>
      </c>
      <c r="P61" s="249">
        <f>B12</f>
        <v>11</v>
      </c>
      <c r="Q61" s="249">
        <v>4</v>
      </c>
    </row>
    <row r="62" spans="1:17" hidden="1" x14ac:dyDescent="0.2">
      <c r="A62">
        <f t="shared" si="11"/>
        <v>23</v>
      </c>
      <c r="B62">
        <f t="shared" si="10"/>
        <v>23</v>
      </c>
      <c r="F62" s="249" t="s">
        <v>6</v>
      </c>
      <c r="G62" s="249" t="s">
        <v>12</v>
      </c>
      <c r="H62" s="106" t="s">
        <v>7</v>
      </c>
      <c r="I62" s="249" t="s">
        <v>6</v>
      </c>
      <c r="J62" s="249" t="s">
        <v>12</v>
      </c>
      <c r="K62" s="249" t="s">
        <v>7</v>
      </c>
      <c r="L62" s="249" t="s">
        <v>6</v>
      </c>
      <c r="M62" s="249" t="s">
        <v>12</v>
      </c>
      <c r="N62" s="249" t="s">
        <v>7</v>
      </c>
      <c r="O62" s="249" t="s">
        <v>6</v>
      </c>
      <c r="P62" s="249" t="s">
        <v>12</v>
      </c>
      <c r="Q62" s="249" t="s">
        <v>7</v>
      </c>
    </row>
    <row r="63" spans="1:17" hidden="1" x14ac:dyDescent="0.2">
      <c r="A63">
        <f t="shared" si="11"/>
        <v>24</v>
      </c>
      <c r="B63">
        <f t="shared" si="10"/>
        <v>24</v>
      </c>
      <c r="F63" s="249">
        <f>A13</f>
        <v>4</v>
      </c>
      <c r="G63" s="249">
        <f>B13</f>
        <v>12</v>
      </c>
      <c r="H63" s="106">
        <v>1</v>
      </c>
      <c r="I63" s="249">
        <f>A13</f>
        <v>4</v>
      </c>
      <c r="J63" s="249">
        <f>B13</f>
        <v>12</v>
      </c>
      <c r="K63" s="249">
        <v>2</v>
      </c>
      <c r="L63" s="249">
        <f>A13</f>
        <v>4</v>
      </c>
      <c r="M63" s="249">
        <f>B13</f>
        <v>12</v>
      </c>
      <c r="N63" s="249">
        <v>3</v>
      </c>
      <c r="O63" s="249">
        <f>A13</f>
        <v>4</v>
      </c>
      <c r="P63" s="249">
        <f>B13</f>
        <v>12</v>
      </c>
      <c r="Q63" s="249">
        <v>4</v>
      </c>
    </row>
    <row r="64" spans="1:17" hidden="1" x14ac:dyDescent="0.2">
      <c r="A64">
        <f t="shared" si="11"/>
        <v>25</v>
      </c>
      <c r="B64">
        <f t="shared" si="10"/>
        <v>25</v>
      </c>
      <c r="F64" s="249" t="s">
        <v>6</v>
      </c>
      <c r="G64" s="249" t="s">
        <v>12</v>
      </c>
      <c r="H64" s="106" t="s">
        <v>7</v>
      </c>
      <c r="I64" s="249" t="s">
        <v>6</v>
      </c>
      <c r="J64" s="249" t="s">
        <v>12</v>
      </c>
      <c r="K64" s="249" t="s">
        <v>7</v>
      </c>
      <c r="L64" s="249" t="s">
        <v>6</v>
      </c>
      <c r="M64" s="249" t="s">
        <v>12</v>
      </c>
      <c r="N64" s="249" t="s">
        <v>7</v>
      </c>
      <c r="O64" s="249" t="s">
        <v>6</v>
      </c>
      <c r="P64" s="249" t="s">
        <v>12</v>
      </c>
      <c r="Q64" s="249" t="s">
        <v>7</v>
      </c>
    </row>
    <row r="65" spans="1:17" hidden="1" x14ac:dyDescent="0.2">
      <c r="A65">
        <f t="shared" si="11"/>
        <v>26</v>
      </c>
      <c r="B65">
        <f t="shared" si="10"/>
        <v>26</v>
      </c>
      <c r="F65" s="249">
        <f>A14</f>
        <v>4</v>
      </c>
      <c r="G65" s="249">
        <f>B14</f>
        <v>13</v>
      </c>
      <c r="H65" s="106">
        <v>1</v>
      </c>
      <c r="I65" s="249">
        <f>A14</f>
        <v>4</v>
      </c>
      <c r="J65" s="249">
        <f>B14</f>
        <v>13</v>
      </c>
      <c r="K65" s="249">
        <v>2</v>
      </c>
      <c r="L65" s="249">
        <f>A14</f>
        <v>4</v>
      </c>
      <c r="M65" s="249">
        <f>B14</f>
        <v>13</v>
      </c>
      <c r="N65" s="249">
        <v>3</v>
      </c>
      <c r="O65" s="249">
        <f>A14</f>
        <v>4</v>
      </c>
      <c r="P65" s="249">
        <f>B14</f>
        <v>13</v>
      </c>
      <c r="Q65" s="249">
        <v>4</v>
      </c>
    </row>
    <row r="66" spans="1:17" hidden="1" x14ac:dyDescent="0.2">
      <c r="A66">
        <f t="shared" si="11"/>
        <v>27</v>
      </c>
      <c r="B66">
        <f t="shared" si="10"/>
        <v>27</v>
      </c>
      <c r="F66" s="249" t="s">
        <v>6</v>
      </c>
      <c r="G66" s="249" t="s">
        <v>12</v>
      </c>
      <c r="H66" s="106" t="s">
        <v>7</v>
      </c>
      <c r="I66" s="249" t="s">
        <v>6</v>
      </c>
      <c r="J66" s="249" t="s">
        <v>12</v>
      </c>
      <c r="K66" s="249" t="s">
        <v>7</v>
      </c>
      <c r="L66" s="249" t="s">
        <v>6</v>
      </c>
      <c r="M66" s="249" t="s">
        <v>12</v>
      </c>
      <c r="N66" s="249" t="s">
        <v>7</v>
      </c>
      <c r="O66" s="249" t="s">
        <v>6</v>
      </c>
      <c r="P66" s="249" t="s">
        <v>12</v>
      </c>
      <c r="Q66" s="249" t="s">
        <v>7</v>
      </c>
    </row>
    <row r="67" spans="1:17" hidden="1" x14ac:dyDescent="0.2">
      <c r="A67">
        <f t="shared" si="11"/>
        <v>28</v>
      </c>
      <c r="B67">
        <f t="shared" si="10"/>
        <v>28</v>
      </c>
      <c r="F67" s="249">
        <f>A15</f>
        <v>4</v>
      </c>
      <c r="G67" s="249">
        <f>B15</f>
        <v>14</v>
      </c>
      <c r="H67" s="106">
        <v>1</v>
      </c>
      <c r="I67" s="249">
        <f>A15</f>
        <v>4</v>
      </c>
      <c r="J67" s="249">
        <f>B15</f>
        <v>14</v>
      </c>
      <c r="K67" s="249">
        <v>2</v>
      </c>
      <c r="L67" s="249">
        <f>A15</f>
        <v>4</v>
      </c>
      <c r="M67" s="249">
        <f>B15</f>
        <v>14</v>
      </c>
      <c r="N67" s="249">
        <v>3</v>
      </c>
      <c r="O67" s="249">
        <f>A15</f>
        <v>4</v>
      </c>
      <c r="P67" s="249">
        <f>B15</f>
        <v>14</v>
      </c>
      <c r="Q67" s="249">
        <v>4</v>
      </c>
    </row>
    <row r="68" spans="1:17" hidden="1" x14ac:dyDescent="0.2">
      <c r="A68">
        <f>A67+1</f>
        <v>29</v>
      </c>
      <c r="B68">
        <f t="shared" si="10"/>
        <v>29</v>
      </c>
      <c r="F68" s="249" t="s">
        <v>6</v>
      </c>
      <c r="G68" s="249" t="s">
        <v>12</v>
      </c>
      <c r="H68" s="106" t="s">
        <v>7</v>
      </c>
      <c r="I68" s="249" t="s">
        <v>6</v>
      </c>
      <c r="J68" s="249" t="s">
        <v>12</v>
      </c>
      <c r="K68" s="249" t="s">
        <v>7</v>
      </c>
      <c r="L68" s="249" t="s">
        <v>6</v>
      </c>
      <c r="M68" s="249" t="s">
        <v>12</v>
      </c>
      <c r="N68" s="249" t="s">
        <v>7</v>
      </c>
      <c r="O68" s="249" t="s">
        <v>6</v>
      </c>
      <c r="P68" s="249" t="s">
        <v>12</v>
      </c>
      <c r="Q68" s="249" t="s">
        <v>7</v>
      </c>
    </row>
    <row r="69" spans="1:17" hidden="1" x14ac:dyDescent="0.2">
      <c r="A69">
        <f t="shared" si="11"/>
        <v>30</v>
      </c>
      <c r="B69">
        <f t="shared" si="10"/>
        <v>30</v>
      </c>
      <c r="F69" s="249">
        <f>A16</f>
        <v>4</v>
      </c>
      <c r="G69" s="249">
        <f>B16</f>
        <v>15</v>
      </c>
      <c r="H69" s="106">
        <v>1</v>
      </c>
      <c r="I69" s="249">
        <f>A16</f>
        <v>4</v>
      </c>
      <c r="J69" s="249">
        <f>B16</f>
        <v>15</v>
      </c>
      <c r="K69" s="249">
        <v>2</v>
      </c>
      <c r="L69" s="249">
        <f>A16</f>
        <v>4</v>
      </c>
      <c r="M69" s="249">
        <f>B16</f>
        <v>15</v>
      </c>
      <c r="N69" s="249">
        <v>3</v>
      </c>
      <c r="O69" s="249">
        <f>A16</f>
        <v>4</v>
      </c>
      <c r="P69" s="249">
        <f>B16</f>
        <v>15</v>
      </c>
      <c r="Q69" s="249">
        <v>4</v>
      </c>
    </row>
    <row r="70" spans="1:17" hidden="1" x14ac:dyDescent="0.2">
      <c r="A70">
        <f>A69+1</f>
        <v>31</v>
      </c>
      <c r="B70">
        <f t="shared" si="10"/>
        <v>31</v>
      </c>
      <c r="F70" s="249" t="s">
        <v>6</v>
      </c>
      <c r="G70" s="249" t="s">
        <v>12</v>
      </c>
      <c r="H70" s="106" t="s">
        <v>7</v>
      </c>
      <c r="I70" s="249" t="s">
        <v>6</v>
      </c>
      <c r="J70" s="249" t="s">
        <v>12</v>
      </c>
      <c r="K70" s="249" t="s">
        <v>7</v>
      </c>
      <c r="L70" s="249" t="s">
        <v>6</v>
      </c>
      <c r="M70" s="249" t="s">
        <v>12</v>
      </c>
      <c r="N70" s="249" t="s">
        <v>7</v>
      </c>
      <c r="O70" s="249" t="s">
        <v>6</v>
      </c>
      <c r="P70" s="249" t="s">
        <v>12</v>
      </c>
      <c r="Q70" s="249" t="s">
        <v>7</v>
      </c>
    </row>
    <row r="71" spans="1:17" hidden="1" x14ac:dyDescent="0.2">
      <c r="F71" s="249">
        <f>A17</f>
        <v>4</v>
      </c>
      <c r="G71" s="249">
        <f>B17</f>
        <v>16</v>
      </c>
      <c r="H71" s="106">
        <v>1</v>
      </c>
      <c r="I71" s="249">
        <f>A17</f>
        <v>4</v>
      </c>
      <c r="J71" s="249">
        <f>B17</f>
        <v>16</v>
      </c>
      <c r="K71" s="249">
        <v>2</v>
      </c>
      <c r="L71" s="249">
        <f>A17</f>
        <v>4</v>
      </c>
      <c r="M71" s="249">
        <f>B17</f>
        <v>16</v>
      </c>
      <c r="N71" s="249">
        <v>3</v>
      </c>
      <c r="O71" s="249">
        <f>A17</f>
        <v>4</v>
      </c>
      <c r="P71" s="249">
        <f>B17</f>
        <v>16</v>
      </c>
      <c r="Q71" s="249">
        <v>4</v>
      </c>
    </row>
    <row r="72" spans="1:17" hidden="1" x14ac:dyDescent="0.2">
      <c r="F72" s="249" t="s">
        <v>6</v>
      </c>
      <c r="G72" s="249" t="s">
        <v>12</v>
      </c>
      <c r="H72" s="106" t="s">
        <v>7</v>
      </c>
      <c r="I72" s="249" t="s">
        <v>6</v>
      </c>
      <c r="J72" s="249" t="s">
        <v>12</v>
      </c>
      <c r="K72" s="249" t="s">
        <v>7</v>
      </c>
      <c r="L72" s="249" t="s">
        <v>6</v>
      </c>
      <c r="M72" s="249" t="s">
        <v>12</v>
      </c>
      <c r="N72" s="249" t="s">
        <v>7</v>
      </c>
      <c r="O72" s="249" t="s">
        <v>6</v>
      </c>
      <c r="P72" s="249" t="s">
        <v>12</v>
      </c>
      <c r="Q72" s="249" t="s">
        <v>7</v>
      </c>
    </row>
    <row r="73" spans="1:17" hidden="1" x14ac:dyDescent="0.2">
      <c r="F73" s="249">
        <f>A18</f>
        <v>4</v>
      </c>
      <c r="G73" s="249">
        <f>B18</f>
        <v>17</v>
      </c>
      <c r="H73" s="106">
        <v>1</v>
      </c>
      <c r="I73" s="249">
        <f>A18</f>
        <v>4</v>
      </c>
      <c r="J73" s="249">
        <f>B18</f>
        <v>17</v>
      </c>
      <c r="K73" s="249">
        <v>2</v>
      </c>
      <c r="L73" s="249">
        <f>A18</f>
        <v>4</v>
      </c>
      <c r="M73" s="249">
        <f>B18</f>
        <v>17</v>
      </c>
      <c r="N73" s="249">
        <v>3</v>
      </c>
      <c r="O73" s="249">
        <f>A18</f>
        <v>4</v>
      </c>
      <c r="P73" s="249">
        <f>B18</f>
        <v>17</v>
      </c>
      <c r="Q73" s="249">
        <v>4</v>
      </c>
    </row>
    <row r="74" spans="1:17" hidden="1" x14ac:dyDescent="0.2">
      <c r="F74" s="249" t="s">
        <v>6</v>
      </c>
      <c r="G74" s="249" t="s">
        <v>12</v>
      </c>
      <c r="H74" s="106" t="s">
        <v>7</v>
      </c>
      <c r="I74" s="249" t="s">
        <v>6</v>
      </c>
      <c r="J74" s="249" t="s">
        <v>12</v>
      </c>
      <c r="K74" s="249" t="s">
        <v>7</v>
      </c>
      <c r="L74" s="249" t="s">
        <v>6</v>
      </c>
      <c r="M74" s="249" t="s">
        <v>12</v>
      </c>
      <c r="N74" s="249" t="s">
        <v>7</v>
      </c>
      <c r="O74" s="249" t="s">
        <v>6</v>
      </c>
      <c r="P74" s="249" t="s">
        <v>12</v>
      </c>
      <c r="Q74" s="249" t="s">
        <v>7</v>
      </c>
    </row>
    <row r="75" spans="1:17" hidden="1" x14ac:dyDescent="0.2">
      <c r="F75" s="249">
        <f>A19</f>
        <v>4</v>
      </c>
      <c r="G75" s="249">
        <f>B19</f>
        <v>18</v>
      </c>
      <c r="H75" s="106">
        <v>1</v>
      </c>
      <c r="I75" s="249">
        <f>A19</f>
        <v>4</v>
      </c>
      <c r="J75" s="249">
        <f>B19</f>
        <v>18</v>
      </c>
      <c r="K75" s="249">
        <v>2</v>
      </c>
      <c r="L75" s="249">
        <f>A19</f>
        <v>4</v>
      </c>
      <c r="M75" s="249">
        <f>B19</f>
        <v>18</v>
      </c>
      <c r="N75" s="249">
        <v>3</v>
      </c>
      <c r="O75" s="249">
        <f>A19</f>
        <v>4</v>
      </c>
      <c r="P75" s="249">
        <f>B19</f>
        <v>18</v>
      </c>
      <c r="Q75" s="249">
        <v>4</v>
      </c>
    </row>
    <row r="76" spans="1:17" hidden="1" x14ac:dyDescent="0.2">
      <c r="F76" s="249" t="s">
        <v>6</v>
      </c>
      <c r="G76" s="249" t="s">
        <v>12</v>
      </c>
      <c r="H76" s="106" t="s">
        <v>7</v>
      </c>
      <c r="I76" s="249" t="s">
        <v>6</v>
      </c>
      <c r="J76" s="249" t="s">
        <v>12</v>
      </c>
      <c r="K76" s="249" t="s">
        <v>7</v>
      </c>
      <c r="L76" s="249" t="s">
        <v>6</v>
      </c>
      <c r="M76" s="249" t="s">
        <v>12</v>
      </c>
      <c r="N76" s="249" t="s">
        <v>7</v>
      </c>
      <c r="O76" s="249" t="s">
        <v>6</v>
      </c>
      <c r="P76" s="249" t="s">
        <v>12</v>
      </c>
      <c r="Q76" s="249" t="s">
        <v>7</v>
      </c>
    </row>
    <row r="77" spans="1:17" hidden="1" x14ac:dyDescent="0.2">
      <c r="F77" s="249">
        <f>A20</f>
        <v>4</v>
      </c>
      <c r="G77" s="249">
        <f>B20</f>
        <v>19</v>
      </c>
      <c r="H77" s="106">
        <v>1</v>
      </c>
      <c r="I77" s="249">
        <f>A20</f>
        <v>4</v>
      </c>
      <c r="J77" s="249">
        <f>B20</f>
        <v>19</v>
      </c>
      <c r="K77" s="249">
        <v>2</v>
      </c>
      <c r="L77" s="249">
        <f>A20</f>
        <v>4</v>
      </c>
      <c r="M77" s="249">
        <f>B20</f>
        <v>19</v>
      </c>
      <c r="N77" s="249">
        <v>3</v>
      </c>
      <c r="O77" s="249">
        <f>A20</f>
        <v>4</v>
      </c>
      <c r="P77" s="249">
        <f>B20</f>
        <v>19</v>
      </c>
      <c r="Q77" s="249">
        <v>4</v>
      </c>
    </row>
    <row r="78" spans="1:17" hidden="1" x14ac:dyDescent="0.2">
      <c r="F78" s="249" t="s">
        <v>6</v>
      </c>
      <c r="G78" s="249" t="s">
        <v>12</v>
      </c>
      <c r="H78" s="106" t="s">
        <v>7</v>
      </c>
      <c r="I78" s="249" t="s">
        <v>6</v>
      </c>
      <c r="J78" s="249" t="s">
        <v>12</v>
      </c>
      <c r="K78" s="249" t="s">
        <v>7</v>
      </c>
      <c r="L78" s="249" t="s">
        <v>6</v>
      </c>
      <c r="M78" s="249" t="s">
        <v>12</v>
      </c>
      <c r="N78" s="249" t="s">
        <v>7</v>
      </c>
      <c r="O78" s="249" t="s">
        <v>6</v>
      </c>
      <c r="P78" s="249" t="s">
        <v>12</v>
      </c>
      <c r="Q78" s="249" t="s">
        <v>7</v>
      </c>
    </row>
    <row r="79" spans="1:17" hidden="1" x14ac:dyDescent="0.2">
      <c r="F79" s="249">
        <f>A21</f>
        <v>4</v>
      </c>
      <c r="G79" s="249">
        <f>B21</f>
        <v>20</v>
      </c>
      <c r="H79" s="106">
        <v>1</v>
      </c>
      <c r="I79" s="249">
        <f>A21</f>
        <v>4</v>
      </c>
      <c r="J79" s="249">
        <f>B21</f>
        <v>20</v>
      </c>
      <c r="K79" s="249">
        <v>2</v>
      </c>
      <c r="L79" s="249">
        <f>A21</f>
        <v>4</v>
      </c>
      <c r="M79" s="249">
        <f>B21</f>
        <v>20</v>
      </c>
      <c r="N79" s="249">
        <v>3</v>
      </c>
      <c r="O79" s="249">
        <f>A21</f>
        <v>4</v>
      </c>
      <c r="P79" s="249">
        <f>B21</f>
        <v>20</v>
      </c>
      <c r="Q79" s="249">
        <v>4</v>
      </c>
    </row>
    <row r="80" spans="1:17" hidden="1" x14ac:dyDescent="0.2">
      <c r="F80" s="249" t="s">
        <v>6</v>
      </c>
      <c r="G80" s="249" t="s">
        <v>12</v>
      </c>
      <c r="H80" s="106" t="s">
        <v>7</v>
      </c>
      <c r="I80" s="249" t="s">
        <v>6</v>
      </c>
      <c r="J80" s="249" t="s">
        <v>12</v>
      </c>
      <c r="K80" s="249" t="s">
        <v>7</v>
      </c>
      <c r="L80" s="249" t="s">
        <v>6</v>
      </c>
      <c r="M80" s="249" t="s">
        <v>12</v>
      </c>
      <c r="N80" s="249" t="s">
        <v>7</v>
      </c>
      <c r="O80" s="249" t="s">
        <v>6</v>
      </c>
      <c r="P80" s="249" t="s">
        <v>12</v>
      </c>
      <c r="Q80" s="249" t="s">
        <v>7</v>
      </c>
    </row>
    <row r="81" spans="6:17" hidden="1" x14ac:dyDescent="0.2">
      <c r="F81" s="249">
        <f>A22</f>
        <v>4</v>
      </c>
      <c r="G81" s="249">
        <f>B22</f>
        <v>21</v>
      </c>
      <c r="H81" s="106">
        <v>1</v>
      </c>
      <c r="I81" s="249">
        <f>A22</f>
        <v>4</v>
      </c>
      <c r="J81" s="249">
        <f>B22</f>
        <v>21</v>
      </c>
      <c r="K81" s="249">
        <v>2</v>
      </c>
      <c r="L81" s="249">
        <f>A22</f>
        <v>4</v>
      </c>
      <c r="M81" s="249">
        <f>B22</f>
        <v>21</v>
      </c>
      <c r="N81" s="249">
        <v>3</v>
      </c>
      <c r="O81" s="249">
        <f>A22</f>
        <v>4</v>
      </c>
      <c r="P81" s="249">
        <f>B22</f>
        <v>21</v>
      </c>
      <c r="Q81" s="249">
        <v>4</v>
      </c>
    </row>
    <row r="82" spans="6:17" hidden="1" x14ac:dyDescent="0.2">
      <c r="F82" s="249" t="s">
        <v>6</v>
      </c>
      <c r="G82" s="249" t="s">
        <v>12</v>
      </c>
      <c r="H82" s="106" t="s">
        <v>7</v>
      </c>
      <c r="I82" s="249" t="s">
        <v>6</v>
      </c>
      <c r="J82" s="249" t="s">
        <v>12</v>
      </c>
      <c r="K82" s="249" t="s">
        <v>7</v>
      </c>
      <c r="L82" s="249" t="s">
        <v>6</v>
      </c>
      <c r="M82" s="249" t="s">
        <v>12</v>
      </c>
      <c r="N82" s="249" t="s">
        <v>7</v>
      </c>
      <c r="O82" s="249" t="s">
        <v>6</v>
      </c>
      <c r="P82" s="249" t="s">
        <v>12</v>
      </c>
      <c r="Q82" s="249" t="s">
        <v>7</v>
      </c>
    </row>
    <row r="83" spans="6:17" hidden="1" x14ac:dyDescent="0.2">
      <c r="F83" s="249">
        <f>A23</f>
        <v>4</v>
      </c>
      <c r="G83" s="249">
        <f>B23</f>
        <v>22</v>
      </c>
      <c r="H83" s="106">
        <v>1</v>
      </c>
      <c r="I83" s="249">
        <f>A23</f>
        <v>4</v>
      </c>
      <c r="J83" s="249">
        <f>B23</f>
        <v>22</v>
      </c>
      <c r="K83" s="249">
        <v>2</v>
      </c>
      <c r="L83" s="249">
        <f>A23</f>
        <v>4</v>
      </c>
      <c r="M83" s="249">
        <f>B23</f>
        <v>22</v>
      </c>
      <c r="N83" s="249">
        <v>3</v>
      </c>
      <c r="O83" s="249">
        <f>A23</f>
        <v>4</v>
      </c>
      <c r="P83" s="249">
        <f>B23</f>
        <v>22</v>
      </c>
      <c r="Q83" s="249">
        <v>4</v>
      </c>
    </row>
    <row r="84" spans="6:17" hidden="1" x14ac:dyDescent="0.2">
      <c r="F84" s="249" t="s">
        <v>6</v>
      </c>
      <c r="G84" s="249" t="s">
        <v>12</v>
      </c>
      <c r="H84" s="106" t="s">
        <v>7</v>
      </c>
      <c r="I84" s="249" t="s">
        <v>6</v>
      </c>
      <c r="J84" s="249" t="s">
        <v>12</v>
      </c>
      <c r="K84" s="249" t="s">
        <v>7</v>
      </c>
      <c r="L84" s="249" t="s">
        <v>6</v>
      </c>
      <c r="M84" s="249" t="s">
        <v>12</v>
      </c>
      <c r="N84" s="249" t="s">
        <v>7</v>
      </c>
      <c r="O84" s="249" t="s">
        <v>6</v>
      </c>
      <c r="P84" s="249" t="s">
        <v>12</v>
      </c>
      <c r="Q84" s="249" t="s">
        <v>7</v>
      </c>
    </row>
    <row r="85" spans="6:17" hidden="1" x14ac:dyDescent="0.2">
      <c r="F85" s="249">
        <f>A24</f>
        <v>4</v>
      </c>
      <c r="G85" s="249">
        <f>B24</f>
        <v>23</v>
      </c>
      <c r="H85" s="106">
        <v>1</v>
      </c>
      <c r="I85" s="249">
        <f>A24</f>
        <v>4</v>
      </c>
      <c r="J85" s="249">
        <f>B24</f>
        <v>23</v>
      </c>
      <c r="K85" s="249">
        <v>2</v>
      </c>
      <c r="L85" s="249">
        <f>A24</f>
        <v>4</v>
      </c>
      <c r="M85" s="249">
        <f>B24</f>
        <v>23</v>
      </c>
      <c r="N85" s="249">
        <v>3</v>
      </c>
      <c r="O85" s="249">
        <f>A24</f>
        <v>4</v>
      </c>
      <c r="P85" s="249">
        <f>B24</f>
        <v>23</v>
      </c>
      <c r="Q85" s="249">
        <v>4</v>
      </c>
    </row>
    <row r="86" spans="6:17" hidden="1" x14ac:dyDescent="0.2">
      <c r="F86" s="249" t="s">
        <v>6</v>
      </c>
      <c r="G86" s="249" t="s">
        <v>12</v>
      </c>
      <c r="H86" s="106" t="s">
        <v>7</v>
      </c>
      <c r="I86" s="249" t="s">
        <v>6</v>
      </c>
      <c r="J86" s="249" t="s">
        <v>12</v>
      </c>
      <c r="K86" s="249" t="s">
        <v>7</v>
      </c>
      <c r="L86" s="249" t="s">
        <v>6</v>
      </c>
      <c r="M86" s="249" t="s">
        <v>12</v>
      </c>
      <c r="N86" s="249" t="s">
        <v>7</v>
      </c>
      <c r="O86" s="249" t="s">
        <v>6</v>
      </c>
      <c r="P86" s="249" t="s">
        <v>12</v>
      </c>
      <c r="Q86" s="249" t="s">
        <v>7</v>
      </c>
    </row>
    <row r="87" spans="6:17" hidden="1" x14ac:dyDescent="0.2">
      <c r="F87" s="249">
        <f>A25</f>
        <v>4</v>
      </c>
      <c r="G87" s="249">
        <f>B25</f>
        <v>24</v>
      </c>
      <c r="H87" s="106">
        <v>1</v>
      </c>
      <c r="I87" s="249">
        <f>A25</f>
        <v>4</v>
      </c>
      <c r="J87" s="249">
        <f>B25</f>
        <v>24</v>
      </c>
      <c r="K87" s="249">
        <v>2</v>
      </c>
      <c r="L87" s="249">
        <f>A25</f>
        <v>4</v>
      </c>
      <c r="M87" s="249">
        <f>B25</f>
        <v>24</v>
      </c>
      <c r="N87" s="249">
        <v>3</v>
      </c>
      <c r="O87" s="249">
        <f>A25</f>
        <v>4</v>
      </c>
      <c r="P87" s="249">
        <f>B25</f>
        <v>24</v>
      </c>
      <c r="Q87" s="249">
        <v>4</v>
      </c>
    </row>
    <row r="88" spans="6:17" hidden="1" x14ac:dyDescent="0.2">
      <c r="F88" s="249" t="s">
        <v>6</v>
      </c>
      <c r="G88" s="249" t="s">
        <v>12</v>
      </c>
      <c r="H88" s="106" t="s">
        <v>7</v>
      </c>
      <c r="I88" s="249" t="s">
        <v>6</v>
      </c>
      <c r="J88" s="249" t="s">
        <v>12</v>
      </c>
      <c r="K88" s="249" t="s">
        <v>7</v>
      </c>
      <c r="L88" s="249" t="s">
        <v>6</v>
      </c>
      <c r="M88" s="249" t="s">
        <v>12</v>
      </c>
      <c r="N88" s="249" t="s">
        <v>7</v>
      </c>
      <c r="O88" s="249" t="s">
        <v>6</v>
      </c>
      <c r="P88" s="249" t="s">
        <v>12</v>
      </c>
      <c r="Q88" s="249" t="s">
        <v>7</v>
      </c>
    </row>
    <row r="89" spans="6:17" hidden="1" x14ac:dyDescent="0.2">
      <c r="F89" s="249">
        <f>A26</f>
        <v>4</v>
      </c>
      <c r="G89" s="249">
        <f>B26</f>
        <v>25</v>
      </c>
      <c r="H89" s="106">
        <v>1</v>
      </c>
      <c r="I89" s="249">
        <f>A26</f>
        <v>4</v>
      </c>
      <c r="J89" s="249">
        <f>B26</f>
        <v>25</v>
      </c>
      <c r="K89" s="249">
        <v>2</v>
      </c>
      <c r="L89" s="249">
        <f>A26</f>
        <v>4</v>
      </c>
      <c r="M89" s="249">
        <f>B26</f>
        <v>25</v>
      </c>
      <c r="N89" s="249">
        <v>3</v>
      </c>
      <c r="O89" s="249">
        <f>A26</f>
        <v>4</v>
      </c>
      <c r="P89" s="249">
        <f>B26</f>
        <v>25</v>
      </c>
      <c r="Q89" s="249">
        <v>4</v>
      </c>
    </row>
    <row r="90" spans="6:17" hidden="1" x14ac:dyDescent="0.2">
      <c r="F90" s="249" t="s">
        <v>6</v>
      </c>
      <c r="G90" s="249" t="s">
        <v>12</v>
      </c>
      <c r="H90" s="106" t="s">
        <v>7</v>
      </c>
      <c r="I90" s="249" t="s">
        <v>6</v>
      </c>
      <c r="J90" s="249" t="s">
        <v>12</v>
      </c>
      <c r="K90" s="249" t="s">
        <v>7</v>
      </c>
      <c r="L90" s="249" t="s">
        <v>6</v>
      </c>
      <c r="M90" s="249" t="s">
        <v>12</v>
      </c>
      <c r="N90" s="249" t="s">
        <v>7</v>
      </c>
      <c r="O90" s="249" t="s">
        <v>6</v>
      </c>
      <c r="P90" s="249" t="s">
        <v>12</v>
      </c>
      <c r="Q90" s="249" t="s">
        <v>7</v>
      </c>
    </row>
    <row r="91" spans="6:17" hidden="1" x14ac:dyDescent="0.2">
      <c r="F91" s="249">
        <f>A27</f>
        <v>4</v>
      </c>
      <c r="G91" s="249">
        <f>B27</f>
        <v>26</v>
      </c>
      <c r="H91" s="106">
        <v>1</v>
      </c>
      <c r="I91" s="249">
        <f>A27</f>
        <v>4</v>
      </c>
      <c r="J91" s="249">
        <f>B27</f>
        <v>26</v>
      </c>
      <c r="K91" s="249">
        <v>2</v>
      </c>
      <c r="L91" s="249">
        <f>A27</f>
        <v>4</v>
      </c>
      <c r="M91" s="249">
        <f>B27</f>
        <v>26</v>
      </c>
      <c r="N91" s="249">
        <v>3</v>
      </c>
      <c r="O91" s="249">
        <f>A27</f>
        <v>4</v>
      </c>
      <c r="P91" s="249">
        <f>B27</f>
        <v>26</v>
      </c>
      <c r="Q91" s="249">
        <v>4</v>
      </c>
    </row>
    <row r="92" spans="6:17" hidden="1" x14ac:dyDescent="0.2">
      <c r="F92" s="249" t="s">
        <v>6</v>
      </c>
      <c r="G92" s="249" t="s">
        <v>12</v>
      </c>
      <c r="H92" s="106" t="s">
        <v>7</v>
      </c>
      <c r="I92" s="249" t="s">
        <v>6</v>
      </c>
      <c r="J92" s="249" t="s">
        <v>12</v>
      </c>
      <c r="K92" s="249" t="s">
        <v>7</v>
      </c>
      <c r="L92" s="249" t="s">
        <v>6</v>
      </c>
      <c r="M92" s="249" t="s">
        <v>12</v>
      </c>
      <c r="N92" s="249" t="s">
        <v>7</v>
      </c>
      <c r="O92" s="249" t="s">
        <v>6</v>
      </c>
      <c r="P92" s="249" t="s">
        <v>12</v>
      </c>
      <c r="Q92" s="249" t="s">
        <v>7</v>
      </c>
    </row>
    <row r="93" spans="6:17" hidden="1" x14ac:dyDescent="0.2">
      <c r="F93" s="249">
        <f>A28</f>
        <v>4</v>
      </c>
      <c r="G93" s="249">
        <f>B28</f>
        <v>27</v>
      </c>
      <c r="H93" s="106">
        <v>1</v>
      </c>
      <c r="I93" s="249">
        <f>A28</f>
        <v>4</v>
      </c>
      <c r="J93" s="249">
        <f>B28</f>
        <v>27</v>
      </c>
      <c r="K93" s="249">
        <v>2</v>
      </c>
      <c r="L93" s="249">
        <f>A28</f>
        <v>4</v>
      </c>
      <c r="M93" s="249">
        <f>B28</f>
        <v>27</v>
      </c>
      <c r="N93" s="249">
        <v>3</v>
      </c>
      <c r="O93" s="249">
        <f>A28</f>
        <v>4</v>
      </c>
      <c r="P93" s="249">
        <f>B28</f>
        <v>27</v>
      </c>
      <c r="Q93" s="249">
        <v>4</v>
      </c>
    </row>
    <row r="94" spans="6:17" hidden="1" x14ac:dyDescent="0.2">
      <c r="F94" s="249" t="s">
        <v>6</v>
      </c>
      <c r="G94" s="249" t="s">
        <v>12</v>
      </c>
      <c r="H94" s="106" t="s">
        <v>7</v>
      </c>
      <c r="I94" s="249" t="s">
        <v>6</v>
      </c>
      <c r="J94" s="249" t="s">
        <v>12</v>
      </c>
      <c r="K94" s="249" t="s">
        <v>7</v>
      </c>
      <c r="L94" s="249" t="s">
        <v>6</v>
      </c>
      <c r="M94" s="249" t="s">
        <v>12</v>
      </c>
      <c r="N94" s="249" t="s">
        <v>7</v>
      </c>
      <c r="O94" s="249" t="s">
        <v>6</v>
      </c>
      <c r="P94" s="249" t="s">
        <v>12</v>
      </c>
      <c r="Q94" s="249" t="s">
        <v>7</v>
      </c>
    </row>
    <row r="95" spans="6:17" hidden="1" x14ac:dyDescent="0.2">
      <c r="F95" s="249">
        <f>A29</f>
        <v>4</v>
      </c>
      <c r="G95" s="249">
        <f>B29</f>
        <v>28</v>
      </c>
      <c r="H95" s="106">
        <v>1</v>
      </c>
      <c r="I95" s="249">
        <f>A29</f>
        <v>4</v>
      </c>
      <c r="J95" s="249">
        <f>B29</f>
        <v>28</v>
      </c>
      <c r="K95" s="249">
        <v>2</v>
      </c>
      <c r="L95" s="249">
        <f>A29</f>
        <v>4</v>
      </c>
      <c r="M95" s="249">
        <f>B29</f>
        <v>28</v>
      </c>
      <c r="N95" s="249">
        <v>3</v>
      </c>
      <c r="O95" s="249">
        <f>A29</f>
        <v>4</v>
      </c>
      <c r="P95" s="249">
        <f>B29</f>
        <v>28</v>
      </c>
      <c r="Q95" s="249">
        <v>4</v>
      </c>
    </row>
    <row r="96" spans="6:17" hidden="1" x14ac:dyDescent="0.2">
      <c r="F96" s="249" t="s">
        <v>6</v>
      </c>
      <c r="G96" s="249" t="s">
        <v>12</v>
      </c>
      <c r="H96" s="106" t="s">
        <v>7</v>
      </c>
      <c r="I96" s="249" t="s">
        <v>6</v>
      </c>
      <c r="J96" s="249" t="s">
        <v>12</v>
      </c>
      <c r="K96" s="249" t="s">
        <v>7</v>
      </c>
      <c r="L96" s="249" t="s">
        <v>6</v>
      </c>
      <c r="M96" s="249" t="s">
        <v>12</v>
      </c>
      <c r="N96" s="249" t="s">
        <v>7</v>
      </c>
      <c r="O96" s="249" t="s">
        <v>6</v>
      </c>
      <c r="P96" s="249" t="s">
        <v>12</v>
      </c>
      <c r="Q96" s="249" t="s">
        <v>7</v>
      </c>
    </row>
    <row r="97" spans="6:59" hidden="1" x14ac:dyDescent="0.2">
      <c r="F97" s="249">
        <f>A30</f>
        <v>4</v>
      </c>
      <c r="G97" s="249">
        <f>B30</f>
        <v>29</v>
      </c>
      <c r="H97" s="106">
        <v>1</v>
      </c>
      <c r="I97" s="249">
        <f>A30</f>
        <v>4</v>
      </c>
      <c r="J97" s="249">
        <f>B30</f>
        <v>29</v>
      </c>
      <c r="K97" s="249">
        <v>2</v>
      </c>
      <c r="L97" s="249">
        <f>A30</f>
        <v>4</v>
      </c>
      <c r="M97" s="249">
        <f>B30</f>
        <v>29</v>
      </c>
      <c r="N97" s="249">
        <v>3</v>
      </c>
      <c r="O97" s="249">
        <f>A30</f>
        <v>4</v>
      </c>
      <c r="P97" s="249">
        <f>B30</f>
        <v>29</v>
      </c>
      <c r="Q97" s="249">
        <v>4</v>
      </c>
    </row>
    <row r="98" spans="6:59" hidden="1" x14ac:dyDescent="0.2">
      <c r="F98" s="249" t="s">
        <v>6</v>
      </c>
      <c r="G98" s="249" t="s">
        <v>12</v>
      </c>
      <c r="H98" s="106" t="s">
        <v>7</v>
      </c>
      <c r="I98" s="249" t="s">
        <v>6</v>
      </c>
      <c r="J98" s="249" t="s">
        <v>12</v>
      </c>
      <c r="K98" s="249" t="s">
        <v>7</v>
      </c>
      <c r="L98" s="249" t="s">
        <v>6</v>
      </c>
      <c r="M98" s="249" t="s">
        <v>12</v>
      </c>
      <c r="N98" s="249" t="s">
        <v>7</v>
      </c>
      <c r="O98" s="249" t="s">
        <v>6</v>
      </c>
      <c r="P98" s="249" t="s">
        <v>12</v>
      </c>
      <c r="Q98" s="249" t="s">
        <v>7</v>
      </c>
    </row>
    <row r="99" spans="6:59" hidden="1" x14ac:dyDescent="0.2">
      <c r="F99" s="249">
        <f>A31</f>
        <v>4</v>
      </c>
      <c r="G99" s="249">
        <f>B31</f>
        <v>30</v>
      </c>
      <c r="H99" s="106">
        <v>1</v>
      </c>
      <c r="I99" s="249">
        <f>A31</f>
        <v>4</v>
      </c>
      <c r="J99" s="249">
        <f>B31</f>
        <v>30</v>
      </c>
      <c r="K99" s="249">
        <v>2</v>
      </c>
      <c r="L99" s="249">
        <f>A31</f>
        <v>4</v>
      </c>
      <c r="M99" s="249">
        <f>B31</f>
        <v>30</v>
      </c>
      <c r="N99" s="249">
        <v>3</v>
      </c>
      <c r="O99" s="249">
        <f>A31</f>
        <v>4</v>
      </c>
      <c r="P99" s="249">
        <f>B31</f>
        <v>30</v>
      </c>
      <c r="Q99" s="249">
        <v>4</v>
      </c>
    </row>
    <row r="100" spans="6:59" hidden="1" x14ac:dyDescent="0.2">
      <c r="F100" s="249" t="s">
        <v>6</v>
      </c>
      <c r="G100" s="249" t="s">
        <v>12</v>
      </c>
      <c r="H100" s="106" t="s">
        <v>7</v>
      </c>
      <c r="I100" s="249" t="s">
        <v>6</v>
      </c>
      <c r="J100" s="249" t="s">
        <v>12</v>
      </c>
      <c r="K100" s="249" t="s">
        <v>7</v>
      </c>
      <c r="L100" s="249" t="s">
        <v>6</v>
      </c>
      <c r="M100" s="249" t="s">
        <v>12</v>
      </c>
      <c r="N100" s="249" t="s">
        <v>7</v>
      </c>
      <c r="O100" s="249" t="s">
        <v>6</v>
      </c>
      <c r="P100" s="249" t="s">
        <v>12</v>
      </c>
      <c r="Q100" s="249" t="s">
        <v>7</v>
      </c>
    </row>
    <row r="101" spans="6:59" hidden="1" x14ac:dyDescent="0.2">
      <c r="F101" s="249">
        <f>A32</f>
        <v>4</v>
      </c>
      <c r="G101" s="249">
        <f>B32</f>
        <v>31</v>
      </c>
      <c r="H101" s="106">
        <v>1</v>
      </c>
      <c r="I101" s="249">
        <f>A32</f>
        <v>4</v>
      </c>
      <c r="J101" s="249">
        <f>B32</f>
        <v>31</v>
      </c>
      <c r="K101" s="249">
        <v>2</v>
      </c>
      <c r="L101" s="249">
        <f>A32</f>
        <v>4</v>
      </c>
      <c r="M101" s="249">
        <f>B32</f>
        <v>31</v>
      </c>
      <c r="N101" s="249">
        <v>3</v>
      </c>
      <c r="O101" s="249">
        <f>A32</f>
        <v>4</v>
      </c>
      <c r="P101" s="249">
        <f>B32</f>
        <v>31</v>
      </c>
      <c r="Q101" s="249">
        <v>4</v>
      </c>
    </row>
    <row r="102" spans="6:59" hidden="1" x14ac:dyDescent="0.2"/>
    <row r="103" spans="6:59" hidden="1" x14ac:dyDescent="0.2"/>
    <row r="104" spans="6:59" hidden="1" x14ac:dyDescent="0.2"/>
    <row r="105" spans="6:59" hidden="1" x14ac:dyDescent="0.2"/>
    <row r="106" spans="6:59" hidden="1" x14ac:dyDescent="0.2">
      <c r="F106" s="249" t="s">
        <v>6</v>
      </c>
      <c r="G106" s="249" t="s">
        <v>12</v>
      </c>
      <c r="H106" s="249" t="s">
        <v>7</v>
      </c>
      <c r="I106" s="249" t="s">
        <v>6</v>
      </c>
      <c r="J106" s="249" t="s">
        <v>12</v>
      </c>
      <c r="K106" s="249" t="s">
        <v>7</v>
      </c>
      <c r="L106" s="249" t="s">
        <v>6</v>
      </c>
      <c r="M106" s="249" t="s">
        <v>12</v>
      </c>
      <c r="N106" s="249" t="s">
        <v>7</v>
      </c>
      <c r="O106" s="249" t="s">
        <v>6</v>
      </c>
      <c r="P106" s="249" t="s">
        <v>12</v>
      </c>
      <c r="Q106" s="249" t="s">
        <v>7</v>
      </c>
      <c r="R106" s="249" t="s">
        <v>6</v>
      </c>
      <c r="S106" s="249" t="s">
        <v>12</v>
      </c>
      <c r="T106" s="249" t="s">
        <v>7</v>
      </c>
      <c r="U106" s="249" t="s">
        <v>6</v>
      </c>
      <c r="V106" s="249" t="s">
        <v>12</v>
      </c>
      <c r="W106" s="249" t="s">
        <v>7</v>
      </c>
      <c r="X106" s="249" t="s">
        <v>6</v>
      </c>
      <c r="Y106" s="249" t="s">
        <v>12</v>
      </c>
      <c r="Z106" s="249" t="s">
        <v>7</v>
      </c>
      <c r="AA106" s="249" t="s">
        <v>6</v>
      </c>
      <c r="AB106" s="249" t="s">
        <v>12</v>
      </c>
      <c r="AC106" s="249" t="s">
        <v>7</v>
      </c>
      <c r="AD106" s="249" t="s">
        <v>6</v>
      </c>
      <c r="AE106" s="249" t="s">
        <v>12</v>
      </c>
      <c r="AF106" s="249" t="s">
        <v>7</v>
      </c>
      <c r="AG106" s="249" t="s">
        <v>6</v>
      </c>
      <c r="AH106" s="249" t="s">
        <v>12</v>
      </c>
      <c r="AI106" s="249" t="s">
        <v>7</v>
      </c>
      <c r="AJ106" s="249" t="s">
        <v>6</v>
      </c>
      <c r="AK106" s="249" t="s">
        <v>12</v>
      </c>
      <c r="AL106" s="249" t="s">
        <v>7</v>
      </c>
      <c r="AM106" s="249" t="s">
        <v>6</v>
      </c>
      <c r="AN106" s="249" t="s">
        <v>12</v>
      </c>
      <c r="AO106" s="249" t="s">
        <v>7</v>
      </c>
      <c r="AP106" s="249" t="s">
        <v>6</v>
      </c>
      <c r="AQ106" s="249" t="s">
        <v>12</v>
      </c>
      <c r="AR106" s="249" t="s">
        <v>7</v>
      </c>
      <c r="AS106" s="249" t="s">
        <v>6</v>
      </c>
      <c r="AT106" s="249" t="s">
        <v>12</v>
      </c>
      <c r="AU106" s="249" t="s">
        <v>7</v>
      </c>
      <c r="AV106" s="249" t="s">
        <v>6</v>
      </c>
      <c r="AW106" s="249" t="s">
        <v>12</v>
      </c>
      <c r="AX106" s="249" t="s">
        <v>7</v>
      </c>
      <c r="AY106" s="249" t="s">
        <v>6</v>
      </c>
      <c r="AZ106" s="249" t="s">
        <v>12</v>
      </c>
      <c r="BA106" s="249" t="s">
        <v>7</v>
      </c>
      <c r="BB106" s="249" t="s">
        <v>6</v>
      </c>
      <c r="BC106" s="249" t="s">
        <v>12</v>
      </c>
      <c r="BD106" s="249" t="s">
        <v>7</v>
      </c>
      <c r="BE106" s="249" t="s">
        <v>6</v>
      </c>
      <c r="BF106" s="249" t="s">
        <v>12</v>
      </c>
      <c r="BG106" s="249" t="s">
        <v>7</v>
      </c>
    </row>
    <row r="107" spans="6:59" hidden="1" x14ac:dyDescent="0.2">
      <c r="F107" s="249">
        <f>A2</f>
        <v>4</v>
      </c>
      <c r="G107" s="249">
        <f>B2</f>
        <v>1</v>
      </c>
      <c r="H107" s="249">
        <v>1</v>
      </c>
      <c r="I107" s="249">
        <f>A2</f>
        <v>4</v>
      </c>
      <c r="J107" s="249">
        <f>B2</f>
        <v>1</v>
      </c>
      <c r="K107" s="249">
        <v>2</v>
      </c>
      <c r="L107" s="249">
        <f>A2</f>
        <v>4</v>
      </c>
      <c r="M107" s="249">
        <f>B2</f>
        <v>1</v>
      </c>
      <c r="N107" s="249">
        <v>3</v>
      </c>
      <c r="O107" s="249">
        <f>A2</f>
        <v>4</v>
      </c>
      <c r="P107" s="249">
        <f>B2</f>
        <v>1</v>
      </c>
      <c r="Q107" s="249">
        <v>4</v>
      </c>
      <c r="R107" s="249">
        <f>A2</f>
        <v>4</v>
      </c>
      <c r="S107" s="249">
        <f>B2</f>
        <v>1</v>
      </c>
      <c r="T107" s="249">
        <v>5</v>
      </c>
      <c r="U107" s="249">
        <f>A2</f>
        <v>4</v>
      </c>
      <c r="V107" s="249">
        <f>B2</f>
        <v>1</v>
      </c>
      <c r="W107" s="249">
        <v>6</v>
      </c>
      <c r="X107" s="249">
        <f>A2</f>
        <v>4</v>
      </c>
      <c r="Y107" s="249">
        <f>B2</f>
        <v>1</v>
      </c>
      <c r="Z107" s="249">
        <v>7</v>
      </c>
      <c r="AA107" s="249">
        <f>A2</f>
        <v>4</v>
      </c>
      <c r="AB107" s="249">
        <f>B2</f>
        <v>1</v>
      </c>
      <c r="AC107" s="249">
        <v>8</v>
      </c>
      <c r="AD107" s="249">
        <f>A2</f>
        <v>4</v>
      </c>
      <c r="AE107" s="249">
        <f>B2</f>
        <v>1</v>
      </c>
      <c r="AF107" s="249">
        <v>9</v>
      </c>
      <c r="AG107" s="249">
        <f>A2</f>
        <v>4</v>
      </c>
      <c r="AH107" s="249">
        <f>B2</f>
        <v>1</v>
      </c>
      <c r="AI107" s="249">
        <v>10</v>
      </c>
      <c r="AJ107" s="249">
        <f>A2</f>
        <v>4</v>
      </c>
      <c r="AK107" s="249">
        <f>B2</f>
        <v>1</v>
      </c>
      <c r="AL107" s="249">
        <v>11</v>
      </c>
      <c r="AM107" s="249">
        <f>A2</f>
        <v>4</v>
      </c>
      <c r="AN107" s="249">
        <f>B2</f>
        <v>1</v>
      </c>
      <c r="AO107" s="249">
        <v>12</v>
      </c>
      <c r="AP107" s="249">
        <f>A2</f>
        <v>4</v>
      </c>
      <c r="AQ107" s="249">
        <f>B2</f>
        <v>1</v>
      </c>
      <c r="AR107" s="249">
        <v>13</v>
      </c>
      <c r="AS107" s="249">
        <f>A2</f>
        <v>4</v>
      </c>
      <c r="AT107" s="249">
        <f>B2</f>
        <v>1</v>
      </c>
      <c r="AU107" s="249">
        <v>14</v>
      </c>
      <c r="AV107" s="249">
        <f>A2</f>
        <v>4</v>
      </c>
      <c r="AW107" s="249">
        <f>B2</f>
        <v>1</v>
      </c>
      <c r="AX107" s="249">
        <v>15</v>
      </c>
      <c r="AY107" s="249">
        <f>A2</f>
        <v>4</v>
      </c>
      <c r="AZ107" s="249">
        <f>B2</f>
        <v>1</v>
      </c>
      <c r="BA107" s="249">
        <v>16</v>
      </c>
      <c r="BB107" s="249">
        <f>A2</f>
        <v>4</v>
      </c>
      <c r="BC107" s="249">
        <f>B2</f>
        <v>1</v>
      </c>
      <c r="BD107" s="249">
        <v>17</v>
      </c>
      <c r="BE107" s="249">
        <f>A2</f>
        <v>4</v>
      </c>
      <c r="BF107" s="249">
        <f>B2</f>
        <v>1</v>
      </c>
      <c r="BG107" s="249">
        <v>18</v>
      </c>
    </row>
    <row r="108" spans="6:59" hidden="1" x14ac:dyDescent="0.2">
      <c r="F108" s="249" t="s">
        <v>6</v>
      </c>
      <c r="G108" s="249" t="s">
        <v>12</v>
      </c>
      <c r="H108" s="249" t="s">
        <v>7</v>
      </c>
      <c r="I108" s="249" t="s">
        <v>6</v>
      </c>
      <c r="J108" s="249" t="s">
        <v>12</v>
      </c>
      <c r="K108" s="249" t="s">
        <v>7</v>
      </c>
      <c r="L108" s="249" t="s">
        <v>6</v>
      </c>
      <c r="M108" s="249" t="s">
        <v>12</v>
      </c>
      <c r="N108" s="249" t="s">
        <v>7</v>
      </c>
      <c r="O108" s="249" t="s">
        <v>6</v>
      </c>
      <c r="P108" s="249" t="s">
        <v>12</v>
      </c>
      <c r="Q108" s="249" t="s">
        <v>7</v>
      </c>
      <c r="R108" s="249" t="s">
        <v>6</v>
      </c>
      <c r="S108" s="249" t="s">
        <v>12</v>
      </c>
      <c r="T108" s="249" t="s">
        <v>7</v>
      </c>
      <c r="U108" s="249" t="s">
        <v>6</v>
      </c>
      <c r="V108" s="249" t="s">
        <v>12</v>
      </c>
      <c r="W108" s="249" t="s">
        <v>7</v>
      </c>
      <c r="X108" s="249" t="s">
        <v>6</v>
      </c>
      <c r="Y108" s="249" t="s">
        <v>12</v>
      </c>
      <c r="Z108" s="249" t="s">
        <v>7</v>
      </c>
      <c r="AA108" s="249" t="s">
        <v>6</v>
      </c>
      <c r="AB108" s="249" t="s">
        <v>12</v>
      </c>
      <c r="AC108" s="249" t="s">
        <v>7</v>
      </c>
      <c r="AD108" s="249" t="s">
        <v>6</v>
      </c>
      <c r="AE108" s="249" t="s">
        <v>12</v>
      </c>
      <c r="AF108" s="249" t="s">
        <v>7</v>
      </c>
      <c r="AG108" s="249" t="s">
        <v>6</v>
      </c>
      <c r="AH108" s="249" t="s">
        <v>12</v>
      </c>
      <c r="AI108" s="249" t="s">
        <v>7</v>
      </c>
      <c r="AJ108" s="249" t="s">
        <v>6</v>
      </c>
      <c r="AK108" s="249" t="s">
        <v>12</v>
      </c>
      <c r="AL108" s="249" t="s">
        <v>7</v>
      </c>
      <c r="AM108" s="249" t="s">
        <v>6</v>
      </c>
      <c r="AN108" s="249" t="s">
        <v>12</v>
      </c>
      <c r="AO108" s="249" t="s">
        <v>7</v>
      </c>
      <c r="AP108" s="249" t="s">
        <v>6</v>
      </c>
      <c r="AQ108" s="249" t="s">
        <v>12</v>
      </c>
      <c r="AR108" s="249" t="s">
        <v>7</v>
      </c>
      <c r="AS108" s="249" t="s">
        <v>6</v>
      </c>
      <c r="AT108" s="249" t="s">
        <v>12</v>
      </c>
      <c r="AU108" s="249" t="s">
        <v>7</v>
      </c>
      <c r="AV108" s="249" t="s">
        <v>6</v>
      </c>
      <c r="AW108" s="249" t="s">
        <v>12</v>
      </c>
      <c r="AX108" s="249" t="s">
        <v>7</v>
      </c>
      <c r="AY108" s="249" t="s">
        <v>6</v>
      </c>
      <c r="AZ108" s="249" t="s">
        <v>12</v>
      </c>
      <c r="BA108" s="249" t="s">
        <v>7</v>
      </c>
      <c r="BB108" s="249" t="s">
        <v>6</v>
      </c>
      <c r="BC108" s="249" t="s">
        <v>12</v>
      </c>
      <c r="BD108" s="249" t="s">
        <v>7</v>
      </c>
      <c r="BE108" s="249" t="s">
        <v>6</v>
      </c>
      <c r="BF108" s="249" t="s">
        <v>12</v>
      </c>
      <c r="BG108" s="249" t="s">
        <v>7</v>
      </c>
    </row>
    <row r="109" spans="6:59" hidden="1" x14ac:dyDescent="0.2">
      <c r="F109" s="249">
        <f>A3</f>
        <v>4</v>
      </c>
      <c r="G109" s="249">
        <f>B3</f>
        <v>2</v>
      </c>
      <c r="H109" s="249">
        <v>1</v>
      </c>
      <c r="I109" s="249">
        <f>A3</f>
        <v>4</v>
      </c>
      <c r="J109" s="249">
        <f>B3</f>
        <v>2</v>
      </c>
      <c r="K109" s="249">
        <v>2</v>
      </c>
      <c r="L109" s="249">
        <f>A3</f>
        <v>4</v>
      </c>
      <c r="M109" s="249">
        <f>B3</f>
        <v>2</v>
      </c>
      <c r="N109" s="249">
        <v>3</v>
      </c>
      <c r="O109" s="249">
        <f>A3</f>
        <v>4</v>
      </c>
      <c r="P109" s="249">
        <f>B3</f>
        <v>2</v>
      </c>
      <c r="Q109" s="249">
        <v>4</v>
      </c>
      <c r="R109" s="249">
        <f>A3</f>
        <v>4</v>
      </c>
      <c r="S109" s="249">
        <f>B3</f>
        <v>2</v>
      </c>
      <c r="T109" s="249">
        <v>5</v>
      </c>
      <c r="U109" s="249">
        <f>A3</f>
        <v>4</v>
      </c>
      <c r="V109" s="249">
        <f>B3</f>
        <v>2</v>
      </c>
      <c r="W109" s="249">
        <v>6</v>
      </c>
      <c r="X109" s="249">
        <f>A3</f>
        <v>4</v>
      </c>
      <c r="Y109" s="249">
        <f>B3</f>
        <v>2</v>
      </c>
      <c r="Z109" s="249">
        <v>7</v>
      </c>
      <c r="AA109" s="249">
        <f>A3</f>
        <v>4</v>
      </c>
      <c r="AB109" s="249">
        <f>B3</f>
        <v>2</v>
      </c>
      <c r="AC109" s="249">
        <v>8</v>
      </c>
      <c r="AD109" s="249">
        <f>A3</f>
        <v>4</v>
      </c>
      <c r="AE109" s="249">
        <f>B3</f>
        <v>2</v>
      </c>
      <c r="AF109" s="249">
        <v>9</v>
      </c>
      <c r="AG109" s="249">
        <f>A3</f>
        <v>4</v>
      </c>
      <c r="AH109" s="249">
        <f>B3</f>
        <v>2</v>
      </c>
      <c r="AI109" s="249">
        <v>10</v>
      </c>
      <c r="AJ109" s="249">
        <f>A3</f>
        <v>4</v>
      </c>
      <c r="AK109" s="249">
        <f>B3</f>
        <v>2</v>
      </c>
      <c r="AL109" s="249">
        <v>11</v>
      </c>
      <c r="AM109" s="249">
        <f>A3</f>
        <v>4</v>
      </c>
      <c r="AN109" s="249">
        <f>B3</f>
        <v>2</v>
      </c>
      <c r="AO109" s="249">
        <v>12</v>
      </c>
      <c r="AP109" s="249">
        <f>A3</f>
        <v>4</v>
      </c>
      <c r="AQ109" s="249">
        <f>B3</f>
        <v>2</v>
      </c>
      <c r="AR109" s="249">
        <v>13</v>
      </c>
      <c r="AS109" s="249">
        <f>A3</f>
        <v>4</v>
      </c>
      <c r="AT109" s="249">
        <f>B3</f>
        <v>2</v>
      </c>
      <c r="AU109" s="249">
        <v>14</v>
      </c>
      <c r="AV109" s="249">
        <f>A3</f>
        <v>4</v>
      </c>
      <c r="AW109" s="249">
        <f>B3</f>
        <v>2</v>
      </c>
      <c r="AX109" s="249">
        <v>15</v>
      </c>
      <c r="AY109" s="249">
        <f>A3</f>
        <v>4</v>
      </c>
      <c r="AZ109" s="249">
        <f>B3</f>
        <v>2</v>
      </c>
      <c r="BA109" s="249">
        <v>16</v>
      </c>
      <c r="BB109" s="249">
        <f>A3</f>
        <v>4</v>
      </c>
      <c r="BC109" s="249">
        <f>B3</f>
        <v>2</v>
      </c>
      <c r="BD109" s="249">
        <v>17</v>
      </c>
      <c r="BE109" s="249">
        <f>A3</f>
        <v>4</v>
      </c>
      <c r="BF109" s="249">
        <f>B3</f>
        <v>2</v>
      </c>
      <c r="BG109" s="249">
        <v>18</v>
      </c>
    </row>
    <row r="110" spans="6:59" hidden="1" x14ac:dyDescent="0.2">
      <c r="F110" s="249" t="s">
        <v>6</v>
      </c>
      <c r="G110" s="249" t="s">
        <v>12</v>
      </c>
      <c r="H110" s="249" t="s">
        <v>7</v>
      </c>
      <c r="I110" s="249" t="s">
        <v>6</v>
      </c>
      <c r="J110" s="249" t="s">
        <v>12</v>
      </c>
      <c r="K110" s="249" t="s">
        <v>7</v>
      </c>
      <c r="L110" s="249" t="s">
        <v>6</v>
      </c>
      <c r="M110" s="249" t="s">
        <v>12</v>
      </c>
      <c r="N110" s="249" t="s">
        <v>7</v>
      </c>
      <c r="O110" s="249" t="s">
        <v>6</v>
      </c>
      <c r="P110" s="249" t="s">
        <v>12</v>
      </c>
      <c r="Q110" s="249" t="s">
        <v>7</v>
      </c>
      <c r="R110" s="249" t="s">
        <v>6</v>
      </c>
      <c r="S110" s="249" t="s">
        <v>12</v>
      </c>
      <c r="T110" s="249" t="s">
        <v>7</v>
      </c>
      <c r="U110" s="249" t="s">
        <v>6</v>
      </c>
      <c r="V110" s="249" t="s">
        <v>12</v>
      </c>
      <c r="W110" s="249" t="s">
        <v>7</v>
      </c>
      <c r="X110" s="249" t="s">
        <v>6</v>
      </c>
      <c r="Y110" s="249" t="s">
        <v>12</v>
      </c>
      <c r="Z110" s="249" t="s">
        <v>7</v>
      </c>
      <c r="AA110" s="249" t="s">
        <v>6</v>
      </c>
      <c r="AB110" s="249" t="s">
        <v>12</v>
      </c>
      <c r="AC110" s="249" t="s">
        <v>7</v>
      </c>
      <c r="AD110" s="249" t="s">
        <v>6</v>
      </c>
      <c r="AE110" s="249" t="s">
        <v>12</v>
      </c>
      <c r="AF110" s="249" t="s">
        <v>7</v>
      </c>
      <c r="AG110" s="249" t="s">
        <v>6</v>
      </c>
      <c r="AH110" s="249" t="s">
        <v>12</v>
      </c>
      <c r="AI110" s="249" t="s">
        <v>7</v>
      </c>
      <c r="AJ110" s="249" t="s">
        <v>6</v>
      </c>
      <c r="AK110" s="249" t="s">
        <v>12</v>
      </c>
      <c r="AL110" s="249" t="s">
        <v>7</v>
      </c>
      <c r="AM110" s="249" t="s">
        <v>6</v>
      </c>
      <c r="AN110" s="249" t="s">
        <v>12</v>
      </c>
      <c r="AO110" s="249" t="s">
        <v>7</v>
      </c>
      <c r="AP110" s="249" t="s">
        <v>6</v>
      </c>
      <c r="AQ110" s="249" t="s">
        <v>12</v>
      </c>
      <c r="AR110" s="249" t="s">
        <v>7</v>
      </c>
      <c r="AS110" s="249" t="s">
        <v>6</v>
      </c>
      <c r="AT110" s="249" t="s">
        <v>12</v>
      </c>
      <c r="AU110" s="249" t="s">
        <v>7</v>
      </c>
      <c r="AV110" s="249" t="s">
        <v>6</v>
      </c>
      <c r="AW110" s="249" t="s">
        <v>12</v>
      </c>
      <c r="AX110" s="249" t="s">
        <v>7</v>
      </c>
      <c r="AY110" s="249" t="s">
        <v>6</v>
      </c>
      <c r="AZ110" s="249" t="s">
        <v>12</v>
      </c>
      <c r="BA110" s="249" t="s">
        <v>7</v>
      </c>
      <c r="BB110" s="249" t="s">
        <v>6</v>
      </c>
      <c r="BC110" s="249" t="s">
        <v>12</v>
      </c>
      <c r="BD110" s="249" t="s">
        <v>7</v>
      </c>
      <c r="BE110" s="249" t="s">
        <v>6</v>
      </c>
      <c r="BF110" s="249" t="s">
        <v>12</v>
      </c>
      <c r="BG110" s="249" t="s">
        <v>7</v>
      </c>
    </row>
    <row r="111" spans="6:59" hidden="1" x14ac:dyDescent="0.2">
      <c r="F111" s="249">
        <f>A4</f>
        <v>4</v>
      </c>
      <c r="G111" s="249">
        <f>B4</f>
        <v>3</v>
      </c>
      <c r="H111" s="249">
        <v>1</v>
      </c>
      <c r="I111" s="249">
        <f>A4</f>
        <v>4</v>
      </c>
      <c r="J111" s="249">
        <f>B4</f>
        <v>3</v>
      </c>
      <c r="K111" s="249">
        <v>2</v>
      </c>
      <c r="L111" s="249">
        <f>A4</f>
        <v>4</v>
      </c>
      <c r="M111" s="249">
        <f>B4</f>
        <v>3</v>
      </c>
      <c r="N111" s="249">
        <v>3</v>
      </c>
      <c r="O111" s="249">
        <f>A4</f>
        <v>4</v>
      </c>
      <c r="P111" s="249">
        <f>B4</f>
        <v>3</v>
      </c>
      <c r="Q111" s="249">
        <v>4</v>
      </c>
      <c r="R111" s="249">
        <f>A4</f>
        <v>4</v>
      </c>
      <c r="S111" s="249">
        <f>B4</f>
        <v>3</v>
      </c>
      <c r="T111" s="249">
        <v>5</v>
      </c>
      <c r="U111" s="249">
        <f>A4</f>
        <v>4</v>
      </c>
      <c r="V111" s="249">
        <f>B4</f>
        <v>3</v>
      </c>
      <c r="W111" s="249">
        <v>6</v>
      </c>
      <c r="X111" s="249">
        <f>A4</f>
        <v>4</v>
      </c>
      <c r="Y111" s="249">
        <f>B4</f>
        <v>3</v>
      </c>
      <c r="Z111" s="249">
        <v>7</v>
      </c>
      <c r="AA111" s="249">
        <f>A4</f>
        <v>4</v>
      </c>
      <c r="AB111" s="249">
        <f>B4</f>
        <v>3</v>
      </c>
      <c r="AC111" s="249">
        <v>8</v>
      </c>
      <c r="AD111" s="249">
        <f>A4</f>
        <v>4</v>
      </c>
      <c r="AE111" s="249">
        <f>B4</f>
        <v>3</v>
      </c>
      <c r="AF111" s="249">
        <v>9</v>
      </c>
      <c r="AG111" s="249">
        <f>A4</f>
        <v>4</v>
      </c>
      <c r="AH111" s="249">
        <f>B4</f>
        <v>3</v>
      </c>
      <c r="AI111" s="249">
        <v>10</v>
      </c>
      <c r="AJ111" s="249">
        <f>A4</f>
        <v>4</v>
      </c>
      <c r="AK111" s="249">
        <f>B4</f>
        <v>3</v>
      </c>
      <c r="AL111" s="249">
        <v>11</v>
      </c>
      <c r="AM111" s="249">
        <f>A4</f>
        <v>4</v>
      </c>
      <c r="AN111" s="249">
        <f>B4</f>
        <v>3</v>
      </c>
      <c r="AO111" s="249">
        <v>12</v>
      </c>
      <c r="AP111" s="249">
        <f>A4</f>
        <v>4</v>
      </c>
      <c r="AQ111" s="249">
        <f>B4</f>
        <v>3</v>
      </c>
      <c r="AR111" s="249">
        <v>13</v>
      </c>
      <c r="AS111" s="249">
        <f>A4</f>
        <v>4</v>
      </c>
      <c r="AT111" s="249">
        <f>B4</f>
        <v>3</v>
      </c>
      <c r="AU111" s="249">
        <v>14</v>
      </c>
      <c r="AV111" s="249">
        <f>A4</f>
        <v>4</v>
      </c>
      <c r="AW111" s="249">
        <f>B4</f>
        <v>3</v>
      </c>
      <c r="AX111" s="249">
        <v>15</v>
      </c>
      <c r="AY111" s="249">
        <f>A4</f>
        <v>4</v>
      </c>
      <c r="AZ111" s="249">
        <f>B4</f>
        <v>3</v>
      </c>
      <c r="BA111" s="249">
        <v>16</v>
      </c>
      <c r="BB111" s="249">
        <f>A4</f>
        <v>4</v>
      </c>
      <c r="BC111" s="249">
        <f>B4</f>
        <v>3</v>
      </c>
      <c r="BD111" s="249">
        <v>17</v>
      </c>
      <c r="BE111" s="249">
        <f>A4</f>
        <v>4</v>
      </c>
      <c r="BF111" s="249">
        <f>B4</f>
        <v>3</v>
      </c>
      <c r="BG111" s="249">
        <v>18</v>
      </c>
    </row>
    <row r="112" spans="6:59" hidden="1" x14ac:dyDescent="0.2">
      <c r="F112" s="249" t="s">
        <v>6</v>
      </c>
      <c r="G112" s="249" t="s">
        <v>12</v>
      </c>
      <c r="H112" s="249" t="s">
        <v>7</v>
      </c>
      <c r="I112" s="249" t="s">
        <v>6</v>
      </c>
      <c r="J112" s="249" t="s">
        <v>12</v>
      </c>
      <c r="K112" s="249" t="s">
        <v>7</v>
      </c>
      <c r="L112" s="249" t="s">
        <v>6</v>
      </c>
      <c r="M112" s="249" t="s">
        <v>12</v>
      </c>
      <c r="N112" s="249" t="s">
        <v>7</v>
      </c>
      <c r="O112" s="249" t="s">
        <v>6</v>
      </c>
      <c r="P112" s="249" t="s">
        <v>12</v>
      </c>
      <c r="Q112" s="249" t="s">
        <v>7</v>
      </c>
      <c r="R112" s="249" t="s">
        <v>6</v>
      </c>
      <c r="S112" s="249" t="s">
        <v>12</v>
      </c>
      <c r="T112" s="249" t="s">
        <v>7</v>
      </c>
      <c r="U112" s="249" t="s">
        <v>6</v>
      </c>
      <c r="V112" s="249" t="s">
        <v>12</v>
      </c>
      <c r="W112" s="249" t="s">
        <v>7</v>
      </c>
      <c r="X112" s="249" t="s">
        <v>6</v>
      </c>
      <c r="Y112" s="249" t="s">
        <v>12</v>
      </c>
      <c r="Z112" s="249" t="s">
        <v>7</v>
      </c>
      <c r="AA112" s="249" t="s">
        <v>6</v>
      </c>
      <c r="AB112" s="249" t="s">
        <v>12</v>
      </c>
      <c r="AC112" s="249" t="s">
        <v>7</v>
      </c>
      <c r="AD112" s="249" t="s">
        <v>6</v>
      </c>
      <c r="AE112" s="249" t="s">
        <v>12</v>
      </c>
      <c r="AF112" s="249" t="s">
        <v>7</v>
      </c>
      <c r="AG112" s="249" t="s">
        <v>6</v>
      </c>
      <c r="AH112" s="249" t="s">
        <v>12</v>
      </c>
      <c r="AI112" s="249" t="s">
        <v>7</v>
      </c>
      <c r="AJ112" s="249" t="s">
        <v>6</v>
      </c>
      <c r="AK112" s="249" t="s">
        <v>12</v>
      </c>
      <c r="AL112" s="249" t="s">
        <v>7</v>
      </c>
      <c r="AM112" s="249" t="s">
        <v>6</v>
      </c>
      <c r="AN112" s="249" t="s">
        <v>12</v>
      </c>
      <c r="AO112" s="249" t="s">
        <v>7</v>
      </c>
      <c r="AP112" s="249" t="s">
        <v>6</v>
      </c>
      <c r="AQ112" s="249" t="s">
        <v>12</v>
      </c>
      <c r="AR112" s="249" t="s">
        <v>7</v>
      </c>
      <c r="AS112" s="249" t="s">
        <v>6</v>
      </c>
      <c r="AT112" s="249" t="s">
        <v>12</v>
      </c>
      <c r="AU112" s="249" t="s">
        <v>7</v>
      </c>
      <c r="AV112" s="249" t="s">
        <v>6</v>
      </c>
      <c r="AW112" s="249" t="s">
        <v>12</v>
      </c>
      <c r="AX112" s="249" t="s">
        <v>7</v>
      </c>
      <c r="AY112" s="249" t="s">
        <v>6</v>
      </c>
      <c r="AZ112" s="249" t="s">
        <v>12</v>
      </c>
      <c r="BA112" s="249" t="s">
        <v>7</v>
      </c>
      <c r="BB112" s="249" t="s">
        <v>6</v>
      </c>
      <c r="BC112" s="249" t="s">
        <v>12</v>
      </c>
      <c r="BD112" s="249" t="s">
        <v>7</v>
      </c>
      <c r="BE112" s="249" t="s">
        <v>6</v>
      </c>
      <c r="BF112" s="249" t="s">
        <v>12</v>
      </c>
      <c r="BG112" s="249" t="s">
        <v>7</v>
      </c>
    </row>
    <row r="113" spans="6:59" hidden="1" x14ac:dyDescent="0.2">
      <c r="F113" s="249">
        <f>A5</f>
        <v>4</v>
      </c>
      <c r="G113" s="249">
        <f>B5</f>
        <v>4</v>
      </c>
      <c r="H113" s="249">
        <v>1</v>
      </c>
      <c r="I113" s="249">
        <f>A5</f>
        <v>4</v>
      </c>
      <c r="J113" s="249">
        <f>B5</f>
        <v>4</v>
      </c>
      <c r="K113" s="249">
        <v>2</v>
      </c>
      <c r="L113" s="249">
        <f>A5</f>
        <v>4</v>
      </c>
      <c r="M113" s="249">
        <f>B5</f>
        <v>4</v>
      </c>
      <c r="N113" s="249">
        <v>3</v>
      </c>
      <c r="O113" s="249">
        <f>A5</f>
        <v>4</v>
      </c>
      <c r="P113" s="249">
        <f>B5</f>
        <v>4</v>
      </c>
      <c r="Q113" s="249">
        <v>4</v>
      </c>
      <c r="R113" s="249">
        <f>A5</f>
        <v>4</v>
      </c>
      <c r="S113" s="249">
        <f>B5</f>
        <v>4</v>
      </c>
      <c r="T113" s="249">
        <v>5</v>
      </c>
      <c r="U113" s="249">
        <f>A5</f>
        <v>4</v>
      </c>
      <c r="V113" s="249">
        <f>B5</f>
        <v>4</v>
      </c>
      <c r="W113" s="249">
        <v>6</v>
      </c>
      <c r="X113" s="249">
        <f>A5</f>
        <v>4</v>
      </c>
      <c r="Y113" s="249">
        <f>B5</f>
        <v>4</v>
      </c>
      <c r="Z113" s="249">
        <v>7</v>
      </c>
      <c r="AA113" s="249">
        <f>A5</f>
        <v>4</v>
      </c>
      <c r="AB113" s="249">
        <f>B5</f>
        <v>4</v>
      </c>
      <c r="AC113" s="249">
        <v>8</v>
      </c>
      <c r="AD113" s="249">
        <f>A5</f>
        <v>4</v>
      </c>
      <c r="AE113" s="249">
        <f>B5</f>
        <v>4</v>
      </c>
      <c r="AF113" s="249">
        <v>9</v>
      </c>
      <c r="AG113" s="249">
        <f>A5</f>
        <v>4</v>
      </c>
      <c r="AH113" s="249">
        <f>B5</f>
        <v>4</v>
      </c>
      <c r="AI113" s="249">
        <v>10</v>
      </c>
      <c r="AJ113" s="249">
        <f>A5</f>
        <v>4</v>
      </c>
      <c r="AK113" s="249">
        <f>B5</f>
        <v>4</v>
      </c>
      <c r="AL113" s="249">
        <v>11</v>
      </c>
      <c r="AM113" s="249">
        <f>A5</f>
        <v>4</v>
      </c>
      <c r="AN113" s="249">
        <f>B5</f>
        <v>4</v>
      </c>
      <c r="AO113" s="249">
        <v>12</v>
      </c>
      <c r="AP113" s="249">
        <f>A5</f>
        <v>4</v>
      </c>
      <c r="AQ113" s="249">
        <f>B5</f>
        <v>4</v>
      </c>
      <c r="AR113" s="249">
        <v>13</v>
      </c>
      <c r="AS113" s="249">
        <f>A5</f>
        <v>4</v>
      </c>
      <c r="AT113" s="249">
        <f>B5</f>
        <v>4</v>
      </c>
      <c r="AU113" s="249">
        <v>14</v>
      </c>
      <c r="AV113" s="249">
        <f>A5</f>
        <v>4</v>
      </c>
      <c r="AW113" s="249">
        <f>B5</f>
        <v>4</v>
      </c>
      <c r="AX113" s="249">
        <v>15</v>
      </c>
      <c r="AY113" s="249">
        <f>A5</f>
        <v>4</v>
      </c>
      <c r="AZ113" s="249">
        <f>B5</f>
        <v>4</v>
      </c>
      <c r="BA113" s="249">
        <v>16</v>
      </c>
      <c r="BB113" s="249">
        <f>A5</f>
        <v>4</v>
      </c>
      <c r="BC113" s="249">
        <f>B5</f>
        <v>4</v>
      </c>
      <c r="BD113" s="249">
        <v>17</v>
      </c>
      <c r="BE113" s="249">
        <f>A5</f>
        <v>4</v>
      </c>
      <c r="BF113" s="249">
        <f>B5</f>
        <v>4</v>
      </c>
      <c r="BG113" s="249">
        <v>18</v>
      </c>
    </row>
    <row r="114" spans="6:59" hidden="1" x14ac:dyDescent="0.2">
      <c r="F114" s="249" t="s">
        <v>6</v>
      </c>
      <c r="G114" s="249" t="s">
        <v>12</v>
      </c>
      <c r="H114" s="249" t="s">
        <v>7</v>
      </c>
      <c r="I114" s="249" t="s">
        <v>6</v>
      </c>
      <c r="J114" s="249" t="s">
        <v>12</v>
      </c>
      <c r="K114" s="249" t="s">
        <v>7</v>
      </c>
      <c r="L114" s="249" t="s">
        <v>6</v>
      </c>
      <c r="M114" s="249" t="s">
        <v>12</v>
      </c>
      <c r="N114" s="249" t="s">
        <v>7</v>
      </c>
      <c r="O114" s="249" t="s">
        <v>6</v>
      </c>
      <c r="P114" s="249" t="s">
        <v>12</v>
      </c>
      <c r="Q114" s="249" t="s">
        <v>7</v>
      </c>
      <c r="R114" s="249" t="s">
        <v>6</v>
      </c>
      <c r="S114" s="249" t="s">
        <v>12</v>
      </c>
      <c r="T114" s="249" t="s">
        <v>7</v>
      </c>
      <c r="U114" s="249" t="s">
        <v>6</v>
      </c>
      <c r="V114" s="249" t="s">
        <v>12</v>
      </c>
      <c r="W114" s="249" t="s">
        <v>7</v>
      </c>
      <c r="X114" s="249" t="s">
        <v>6</v>
      </c>
      <c r="Y114" s="249" t="s">
        <v>12</v>
      </c>
      <c r="Z114" s="249" t="s">
        <v>7</v>
      </c>
      <c r="AA114" s="249" t="s">
        <v>6</v>
      </c>
      <c r="AB114" s="249" t="s">
        <v>12</v>
      </c>
      <c r="AC114" s="249" t="s">
        <v>7</v>
      </c>
      <c r="AD114" s="249" t="s">
        <v>6</v>
      </c>
      <c r="AE114" s="249" t="s">
        <v>12</v>
      </c>
      <c r="AF114" s="249" t="s">
        <v>7</v>
      </c>
      <c r="AG114" s="249" t="s">
        <v>6</v>
      </c>
      <c r="AH114" s="249" t="s">
        <v>12</v>
      </c>
      <c r="AI114" s="249" t="s">
        <v>7</v>
      </c>
      <c r="AJ114" s="249" t="s">
        <v>6</v>
      </c>
      <c r="AK114" s="249" t="s">
        <v>12</v>
      </c>
      <c r="AL114" s="249" t="s">
        <v>7</v>
      </c>
      <c r="AM114" s="249" t="s">
        <v>6</v>
      </c>
      <c r="AN114" s="249" t="s">
        <v>12</v>
      </c>
      <c r="AO114" s="249" t="s">
        <v>7</v>
      </c>
      <c r="AP114" s="249" t="s">
        <v>6</v>
      </c>
      <c r="AQ114" s="249" t="s">
        <v>12</v>
      </c>
      <c r="AR114" s="249" t="s">
        <v>7</v>
      </c>
      <c r="AS114" s="249" t="s">
        <v>6</v>
      </c>
      <c r="AT114" s="249" t="s">
        <v>12</v>
      </c>
      <c r="AU114" s="249" t="s">
        <v>7</v>
      </c>
      <c r="AV114" s="249" t="s">
        <v>6</v>
      </c>
      <c r="AW114" s="249" t="s">
        <v>12</v>
      </c>
      <c r="AX114" s="249" t="s">
        <v>7</v>
      </c>
      <c r="AY114" s="249" t="s">
        <v>6</v>
      </c>
      <c r="AZ114" s="249" t="s">
        <v>12</v>
      </c>
      <c r="BA114" s="249" t="s">
        <v>7</v>
      </c>
      <c r="BB114" s="249" t="s">
        <v>6</v>
      </c>
      <c r="BC114" s="249" t="s">
        <v>12</v>
      </c>
      <c r="BD114" s="249" t="s">
        <v>7</v>
      </c>
      <c r="BE114" s="249" t="s">
        <v>6</v>
      </c>
      <c r="BF114" s="249" t="s">
        <v>12</v>
      </c>
      <c r="BG114" s="249" t="s">
        <v>7</v>
      </c>
    </row>
    <row r="115" spans="6:59" hidden="1" x14ac:dyDescent="0.2">
      <c r="F115" s="249">
        <f>A6</f>
        <v>4</v>
      </c>
      <c r="G115" s="249">
        <f>B6</f>
        <v>5</v>
      </c>
      <c r="H115" s="249">
        <v>1</v>
      </c>
      <c r="I115" s="249">
        <f>A6</f>
        <v>4</v>
      </c>
      <c r="J115" s="249">
        <f>B6</f>
        <v>5</v>
      </c>
      <c r="K115" s="249">
        <v>2</v>
      </c>
      <c r="L115" s="249">
        <f>A6</f>
        <v>4</v>
      </c>
      <c r="M115" s="249">
        <f>B6</f>
        <v>5</v>
      </c>
      <c r="N115" s="249">
        <v>3</v>
      </c>
      <c r="O115" s="249">
        <f>A6</f>
        <v>4</v>
      </c>
      <c r="P115" s="249">
        <f>B6</f>
        <v>5</v>
      </c>
      <c r="Q115" s="249">
        <v>4</v>
      </c>
      <c r="R115" s="249">
        <f>A6</f>
        <v>4</v>
      </c>
      <c r="S115" s="249">
        <f>B6</f>
        <v>5</v>
      </c>
      <c r="T115" s="249">
        <v>5</v>
      </c>
      <c r="U115" s="249">
        <f>A6</f>
        <v>4</v>
      </c>
      <c r="V115" s="249">
        <f>B6</f>
        <v>5</v>
      </c>
      <c r="W115" s="249">
        <v>6</v>
      </c>
      <c r="X115" s="249">
        <f>A6</f>
        <v>4</v>
      </c>
      <c r="Y115" s="249">
        <f>B6</f>
        <v>5</v>
      </c>
      <c r="Z115" s="249">
        <v>7</v>
      </c>
      <c r="AA115" s="249">
        <f>A6</f>
        <v>4</v>
      </c>
      <c r="AB115" s="249">
        <f>B6</f>
        <v>5</v>
      </c>
      <c r="AC115" s="249">
        <v>8</v>
      </c>
      <c r="AD115" s="249">
        <f>A6</f>
        <v>4</v>
      </c>
      <c r="AE115" s="249">
        <f>B6</f>
        <v>5</v>
      </c>
      <c r="AF115" s="249">
        <v>9</v>
      </c>
      <c r="AG115" s="249">
        <f>A6</f>
        <v>4</v>
      </c>
      <c r="AH115" s="249">
        <f>B6</f>
        <v>5</v>
      </c>
      <c r="AI115" s="249">
        <v>10</v>
      </c>
      <c r="AJ115" s="249">
        <f>A6</f>
        <v>4</v>
      </c>
      <c r="AK115" s="249">
        <f>B6</f>
        <v>5</v>
      </c>
      <c r="AL115" s="249">
        <v>11</v>
      </c>
      <c r="AM115" s="249">
        <f>A6</f>
        <v>4</v>
      </c>
      <c r="AN115" s="249">
        <f>B6</f>
        <v>5</v>
      </c>
      <c r="AO115" s="249">
        <v>12</v>
      </c>
      <c r="AP115" s="249">
        <f>A6</f>
        <v>4</v>
      </c>
      <c r="AQ115" s="249">
        <f>B6</f>
        <v>5</v>
      </c>
      <c r="AR115" s="249">
        <v>13</v>
      </c>
      <c r="AS115" s="249">
        <f>A6</f>
        <v>4</v>
      </c>
      <c r="AT115" s="249">
        <f>B6</f>
        <v>5</v>
      </c>
      <c r="AU115" s="249">
        <v>14</v>
      </c>
      <c r="AV115" s="249">
        <f>A6</f>
        <v>4</v>
      </c>
      <c r="AW115" s="249">
        <f>B6</f>
        <v>5</v>
      </c>
      <c r="AX115" s="249">
        <v>15</v>
      </c>
      <c r="AY115" s="249">
        <f>A6</f>
        <v>4</v>
      </c>
      <c r="AZ115" s="249">
        <f>B6</f>
        <v>5</v>
      </c>
      <c r="BA115" s="249">
        <v>16</v>
      </c>
      <c r="BB115" s="249">
        <f>A6</f>
        <v>4</v>
      </c>
      <c r="BC115" s="249">
        <f>B6</f>
        <v>5</v>
      </c>
      <c r="BD115" s="249">
        <v>17</v>
      </c>
      <c r="BE115" s="249">
        <f>A6</f>
        <v>4</v>
      </c>
      <c r="BF115" s="249">
        <f>B6</f>
        <v>5</v>
      </c>
      <c r="BG115" s="249">
        <v>18</v>
      </c>
    </row>
    <row r="116" spans="6:59" hidden="1" x14ac:dyDescent="0.2">
      <c r="F116" s="249" t="s">
        <v>6</v>
      </c>
      <c r="G116" s="249" t="s">
        <v>12</v>
      </c>
      <c r="H116" s="249" t="s">
        <v>7</v>
      </c>
      <c r="I116" s="249" t="s">
        <v>6</v>
      </c>
      <c r="J116" s="249" t="s">
        <v>12</v>
      </c>
      <c r="K116" s="249" t="s">
        <v>7</v>
      </c>
      <c r="L116" s="249" t="s">
        <v>6</v>
      </c>
      <c r="M116" s="249" t="s">
        <v>12</v>
      </c>
      <c r="N116" s="249" t="s">
        <v>7</v>
      </c>
      <c r="O116" s="249" t="s">
        <v>6</v>
      </c>
      <c r="P116" s="249" t="s">
        <v>12</v>
      </c>
      <c r="Q116" s="249" t="s">
        <v>7</v>
      </c>
      <c r="R116" s="249" t="s">
        <v>6</v>
      </c>
      <c r="S116" s="249" t="s">
        <v>12</v>
      </c>
      <c r="T116" s="249" t="s">
        <v>7</v>
      </c>
      <c r="U116" s="249" t="s">
        <v>6</v>
      </c>
      <c r="V116" s="249" t="s">
        <v>12</v>
      </c>
      <c r="W116" s="249" t="s">
        <v>7</v>
      </c>
      <c r="X116" s="249" t="s">
        <v>6</v>
      </c>
      <c r="Y116" s="249" t="s">
        <v>12</v>
      </c>
      <c r="Z116" s="249" t="s">
        <v>7</v>
      </c>
      <c r="AA116" s="249" t="s">
        <v>6</v>
      </c>
      <c r="AB116" s="249" t="s">
        <v>12</v>
      </c>
      <c r="AC116" s="249" t="s">
        <v>7</v>
      </c>
      <c r="AD116" s="249" t="s">
        <v>6</v>
      </c>
      <c r="AE116" s="249" t="s">
        <v>12</v>
      </c>
      <c r="AF116" s="249" t="s">
        <v>7</v>
      </c>
      <c r="AG116" s="249" t="s">
        <v>6</v>
      </c>
      <c r="AH116" s="249" t="s">
        <v>12</v>
      </c>
      <c r="AI116" s="249" t="s">
        <v>7</v>
      </c>
      <c r="AJ116" s="249" t="s">
        <v>6</v>
      </c>
      <c r="AK116" s="249" t="s">
        <v>12</v>
      </c>
      <c r="AL116" s="249" t="s">
        <v>7</v>
      </c>
      <c r="AM116" s="249" t="s">
        <v>6</v>
      </c>
      <c r="AN116" s="249" t="s">
        <v>12</v>
      </c>
      <c r="AO116" s="249" t="s">
        <v>7</v>
      </c>
      <c r="AP116" s="249" t="s">
        <v>6</v>
      </c>
      <c r="AQ116" s="249" t="s">
        <v>12</v>
      </c>
      <c r="AR116" s="249" t="s">
        <v>7</v>
      </c>
      <c r="AS116" s="249" t="s">
        <v>6</v>
      </c>
      <c r="AT116" s="249" t="s">
        <v>12</v>
      </c>
      <c r="AU116" s="249" t="s">
        <v>7</v>
      </c>
      <c r="AV116" s="249" t="s">
        <v>6</v>
      </c>
      <c r="AW116" s="249" t="s">
        <v>12</v>
      </c>
      <c r="AX116" s="249" t="s">
        <v>7</v>
      </c>
      <c r="AY116" s="249" t="s">
        <v>6</v>
      </c>
      <c r="AZ116" s="249" t="s">
        <v>12</v>
      </c>
      <c r="BA116" s="249" t="s">
        <v>7</v>
      </c>
      <c r="BB116" s="249" t="s">
        <v>6</v>
      </c>
      <c r="BC116" s="249" t="s">
        <v>12</v>
      </c>
      <c r="BD116" s="249" t="s">
        <v>7</v>
      </c>
      <c r="BE116" s="249" t="s">
        <v>6</v>
      </c>
      <c r="BF116" s="249" t="s">
        <v>12</v>
      </c>
      <c r="BG116" s="249" t="s">
        <v>7</v>
      </c>
    </row>
    <row r="117" spans="6:59" hidden="1" x14ac:dyDescent="0.2">
      <c r="F117" s="249">
        <f>A7</f>
        <v>4</v>
      </c>
      <c r="G117" s="249">
        <f>B7</f>
        <v>6</v>
      </c>
      <c r="H117" s="249">
        <v>1</v>
      </c>
      <c r="I117" s="249">
        <f>A7</f>
        <v>4</v>
      </c>
      <c r="J117" s="249">
        <f>B7</f>
        <v>6</v>
      </c>
      <c r="K117" s="249">
        <v>2</v>
      </c>
      <c r="L117" s="249">
        <f>A7</f>
        <v>4</v>
      </c>
      <c r="M117" s="249">
        <f>B7</f>
        <v>6</v>
      </c>
      <c r="N117" s="249">
        <v>3</v>
      </c>
      <c r="O117" s="249">
        <f>A7</f>
        <v>4</v>
      </c>
      <c r="P117" s="249">
        <f>B7</f>
        <v>6</v>
      </c>
      <c r="Q117" s="249">
        <v>4</v>
      </c>
      <c r="R117" s="249">
        <f>A7</f>
        <v>4</v>
      </c>
      <c r="S117" s="249">
        <f>B7</f>
        <v>6</v>
      </c>
      <c r="T117" s="249">
        <v>5</v>
      </c>
      <c r="U117" s="249">
        <f>A7</f>
        <v>4</v>
      </c>
      <c r="V117" s="249">
        <f>B7</f>
        <v>6</v>
      </c>
      <c r="W117" s="249">
        <v>6</v>
      </c>
      <c r="X117" s="249">
        <f>A7</f>
        <v>4</v>
      </c>
      <c r="Y117" s="249">
        <f>B7</f>
        <v>6</v>
      </c>
      <c r="Z117" s="249">
        <v>7</v>
      </c>
      <c r="AA117" s="249">
        <f>A7</f>
        <v>4</v>
      </c>
      <c r="AB117" s="249">
        <f>B7</f>
        <v>6</v>
      </c>
      <c r="AC117" s="249">
        <v>8</v>
      </c>
      <c r="AD117" s="249">
        <f>A7</f>
        <v>4</v>
      </c>
      <c r="AE117" s="249">
        <f>B7</f>
        <v>6</v>
      </c>
      <c r="AF117" s="249">
        <v>9</v>
      </c>
      <c r="AG117" s="249">
        <f>A7</f>
        <v>4</v>
      </c>
      <c r="AH117" s="249">
        <f>B7</f>
        <v>6</v>
      </c>
      <c r="AI117" s="249">
        <v>10</v>
      </c>
      <c r="AJ117" s="249">
        <f>A7</f>
        <v>4</v>
      </c>
      <c r="AK117" s="249">
        <f>B7</f>
        <v>6</v>
      </c>
      <c r="AL117" s="249">
        <v>11</v>
      </c>
      <c r="AM117" s="249">
        <f>A7</f>
        <v>4</v>
      </c>
      <c r="AN117" s="249">
        <f>B7</f>
        <v>6</v>
      </c>
      <c r="AO117" s="249">
        <v>12</v>
      </c>
      <c r="AP117" s="249">
        <f>A7</f>
        <v>4</v>
      </c>
      <c r="AQ117" s="249">
        <f>B7</f>
        <v>6</v>
      </c>
      <c r="AR117" s="249">
        <v>13</v>
      </c>
      <c r="AS117" s="249">
        <f>A7</f>
        <v>4</v>
      </c>
      <c r="AT117" s="249">
        <f>B7</f>
        <v>6</v>
      </c>
      <c r="AU117" s="249">
        <v>14</v>
      </c>
      <c r="AV117" s="249">
        <f>A7</f>
        <v>4</v>
      </c>
      <c r="AW117" s="249">
        <f>B7</f>
        <v>6</v>
      </c>
      <c r="AX117" s="249">
        <v>15</v>
      </c>
      <c r="AY117" s="249">
        <f>A7</f>
        <v>4</v>
      </c>
      <c r="AZ117" s="249">
        <f>B7</f>
        <v>6</v>
      </c>
      <c r="BA117" s="249">
        <v>16</v>
      </c>
      <c r="BB117" s="249">
        <f>A7</f>
        <v>4</v>
      </c>
      <c r="BC117" s="249">
        <f>B7</f>
        <v>6</v>
      </c>
      <c r="BD117" s="249">
        <v>17</v>
      </c>
      <c r="BE117" s="249">
        <f>A7</f>
        <v>4</v>
      </c>
      <c r="BF117" s="249">
        <f>B7</f>
        <v>6</v>
      </c>
      <c r="BG117" s="249">
        <v>18</v>
      </c>
    </row>
    <row r="118" spans="6:59" hidden="1" x14ac:dyDescent="0.2">
      <c r="F118" s="249" t="s">
        <v>6</v>
      </c>
      <c r="G118" s="249" t="s">
        <v>12</v>
      </c>
      <c r="H118" s="249" t="s">
        <v>7</v>
      </c>
      <c r="I118" s="249" t="s">
        <v>6</v>
      </c>
      <c r="J118" s="249" t="s">
        <v>12</v>
      </c>
      <c r="K118" s="249" t="s">
        <v>7</v>
      </c>
      <c r="L118" s="249" t="s">
        <v>6</v>
      </c>
      <c r="M118" s="249" t="s">
        <v>12</v>
      </c>
      <c r="N118" s="249" t="s">
        <v>7</v>
      </c>
      <c r="O118" s="249" t="s">
        <v>6</v>
      </c>
      <c r="P118" s="249" t="s">
        <v>12</v>
      </c>
      <c r="Q118" s="249" t="s">
        <v>7</v>
      </c>
      <c r="R118" s="249" t="s">
        <v>6</v>
      </c>
      <c r="S118" s="249" t="s">
        <v>12</v>
      </c>
      <c r="T118" s="249" t="s">
        <v>7</v>
      </c>
      <c r="U118" s="249" t="s">
        <v>6</v>
      </c>
      <c r="V118" s="249" t="s">
        <v>12</v>
      </c>
      <c r="W118" s="249" t="s">
        <v>7</v>
      </c>
      <c r="X118" s="249" t="s">
        <v>6</v>
      </c>
      <c r="Y118" s="249" t="s">
        <v>12</v>
      </c>
      <c r="Z118" s="249" t="s">
        <v>7</v>
      </c>
      <c r="AA118" s="249" t="s">
        <v>6</v>
      </c>
      <c r="AB118" s="249" t="s">
        <v>12</v>
      </c>
      <c r="AC118" s="249" t="s">
        <v>7</v>
      </c>
      <c r="AD118" s="249" t="s">
        <v>6</v>
      </c>
      <c r="AE118" s="249" t="s">
        <v>12</v>
      </c>
      <c r="AF118" s="249" t="s">
        <v>7</v>
      </c>
      <c r="AG118" s="249" t="s">
        <v>6</v>
      </c>
      <c r="AH118" s="249" t="s">
        <v>12</v>
      </c>
      <c r="AI118" s="249" t="s">
        <v>7</v>
      </c>
      <c r="AJ118" s="249" t="s">
        <v>6</v>
      </c>
      <c r="AK118" s="249" t="s">
        <v>12</v>
      </c>
      <c r="AL118" s="249" t="s">
        <v>7</v>
      </c>
      <c r="AM118" s="249" t="s">
        <v>6</v>
      </c>
      <c r="AN118" s="249" t="s">
        <v>12</v>
      </c>
      <c r="AO118" s="249" t="s">
        <v>7</v>
      </c>
      <c r="AP118" s="249" t="s">
        <v>6</v>
      </c>
      <c r="AQ118" s="249" t="s">
        <v>12</v>
      </c>
      <c r="AR118" s="249" t="s">
        <v>7</v>
      </c>
      <c r="AS118" s="249" t="s">
        <v>6</v>
      </c>
      <c r="AT118" s="249" t="s">
        <v>12</v>
      </c>
      <c r="AU118" s="249" t="s">
        <v>7</v>
      </c>
      <c r="AV118" s="249" t="s">
        <v>6</v>
      </c>
      <c r="AW118" s="249" t="s">
        <v>12</v>
      </c>
      <c r="AX118" s="249" t="s">
        <v>7</v>
      </c>
      <c r="AY118" s="249" t="s">
        <v>6</v>
      </c>
      <c r="AZ118" s="249" t="s">
        <v>12</v>
      </c>
      <c r="BA118" s="249" t="s">
        <v>7</v>
      </c>
      <c r="BB118" s="249" t="s">
        <v>6</v>
      </c>
      <c r="BC118" s="249" t="s">
        <v>12</v>
      </c>
      <c r="BD118" s="249" t="s">
        <v>7</v>
      </c>
      <c r="BE118" s="249" t="s">
        <v>6</v>
      </c>
      <c r="BF118" s="249" t="s">
        <v>12</v>
      </c>
      <c r="BG118" s="249" t="s">
        <v>7</v>
      </c>
    </row>
    <row r="119" spans="6:59" hidden="1" x14ac:dyDescent="0.2">
      <c r="F119" s="249">
        <f>A8</f>
        <v>4</v>
      </c>
      <c r="G119" s="249">
        <f>B8</f>
        <v>7</v>
      </c>
      <c r="H119" s="249">
        <v>1</v>
      </c>
      <c r="I119" s="249">
        <f>A8</f>
        <v>4</v>
      </c>
      <c r="J119" s="249">
        <f>B8</f>
        <v>7</v>
      </c>
      <c r="K119" s="249">
        <v>2</v>
      </c>
      <c r="L119" s="249">
        <f>A8</f>
        <v>4</v>
      </c>
      <c r="M119" s="249">
        <f>B8</f>
        <v>7</v>
      </c>
      <c r="N119" s="249">
        <v>3</v>
      </c>
      <c r="O119" s="249">
        <f>A8</f>
        <v>4</v>
      </c>
      <c r="P119" s="249">
        <f>B8</f>
        <v>7</v>
      </c>
      <c r="Q119" s="249">
        <v>4</v>
      </c>
      <c r="R119" s="249">
        <f>A8</f>
        <v>4</v>
      </c>
      <c r="S119" s="249">
        <f>B8</f>
        <v>7</v>
      </c>
      <c r="T119" s="249">
        <v>5</v>
      </c>
      <c r="U119" s="249">
        <f>A8</f>
        <v>4</v>
      </c>
      <c r="V119" s="249">
        <f>B8</f>
        <v>7</v>
      </c>
      <c r="W119" s="249">
        <v>6</v>
      </c>
      <c r="X119" s="249">
        <f>A8</f>
        <v>4</v>
      </c>
      <c r="Y119" s="249">
        <f>B8</f>
        <v>7</v>
      </c>
      <c r="Z119" s="249">
        <v>7</v>
      </c>
      <c r="AA119" s="249">
        <f>A8</f>
        <v>4</v>
      </c>
      <c r="AB119" s="249">
        <f>B8</f>
        <v>7</v>
      </c>
      <c r="AC119" s="249">
        <v>8</v>
      </c>
      <c r="AD119" s="249">
        <f>A8</f>
        <v>4</v>
      </c>
      <c r="AE119" s="249">
        <f>B8</f>
        <v>7</v>
      </c>
      <c r="AF119" s="249">
        <v>9</v>
      </c>
      <c r="AG119" s="249">
        <f>A8</f>
        <v>4</v>
      </c>
      <c r="AH119" s="249">
        <f>B8</f>
        <v>7</v>
      </c>
      <c r="AI119" s="249">
        <v>10</v>
      </c>
      <c r="AJ119" s="249">
        <f>A8</f>
        <v>4</v>
      </c>
      <c r="AK119" s="249">
        <f>B8</f>
        <v>7</v>
      </c>
      <c r="AL119" s="249">
        <v>11</v>
      </c>
      <c r="AM119" s="249">
        <f>A8</f>
        <v>4</v>
      </c>
      <c r="AN119" s="249">
        <f>B8</f>
        <v>7</v>
      </c>
      <c r="AO119" s="249">
        <v>12</v>
      </c>
      <c r="AP119" s="249">
        <f>A8</f>
        <v>4</v>
      </c>
      <c r="AQ119" s="249">
        <f>B8</f>
        <v>7</v>
      </c>
      <c r="AR119" s="249">
        <v>13</v>
      </c>
      <c r="AS119" s="249">
        <f>A8</f>
        <v>4</v>
      </c>
      <c r="AT119" s="249">
        <f>B8</f>
        <v>7</v>
      </c>
      <c r="AU119" s="249">
        <v>14</v>
      </c>
      <c r="AV119" s="249">
        <f>A8</f>
        <v>4</v>
      </c>
      <c r="AW119" s="249">
        <f>B8</f>
        <v>7</v>
      </c>
      <c r="AX119" s="249">
        <v>15</v>
      </c>
      <c r="AY119" s="249">
        <f>A8</f>
        <v>4</v>
      </c>
      <c r="AZ119" s="249">
        <f>B8</f>
        <v>7</v>
      </c>
      <c r="BA119" s="249">
        <v>16</v>
      </c>
      <c r="BB119" s="249">
        <f>A8</f>
        <v>4</v>
      </c>
      <c r="BC119" s="249">
        <f>B8</f>
        <v>7</v>
      </c>
      <c r="BD119" s="249">
        <v>17</v>
      </c>
      <c r="BE119" s="249">
        <f>A8</f>
        <v>4</v>
      </c>
      <c r="BF119" s="249">
        <f>B8</f>
        <v>7</v>
      </c>
      <c r="BG119" s="249">
        <v>18</v>
      </c>
    </row>
    <row r="120" spans="6:59" hidden="1" x14ac:dyDescent="0.2">
      <c r="F120" s="249" t="s">
        <v>6</v>
      </c>
      <c r="G120" s="249" t="s">
        <v>12</v>
      </c>
      <c r="H120" s="249" t="s">
        <v>7</v>
      </c>
      <c r="I120" s="249" t="s">
        <v>6</v>
      </c>
      <c r="J120" s="249" t="s">
        <v>12</v>
      </c>
      <c r="K120" s="249" t="s">
        <v>7</v>
      </c>
      <c r="L120" s="249" t="s">
        <v>6</v>
      </c>
      <c r="M120" s="249" t="s">
        <v>12</v>
      </c>
      <c r="N120" s="249" t="s">
        <v>7</v>
      </c>
      <c r="O120" s="249" t="s">
        <v>6</v>
      </c>
      <c r="P120" s="249" t="s">
        <v>12</v>
      </c>
      <c r="Q120" s="249" t="s">
        <v>7</v>
      </c>
      <c r="R120" s="249" t="s">
        <v>6</v>
      </c>
      <c r="S120" s="249" t="s">
        <v>12</v>
      </c>
      <c r="T120" s="249" t="s">
        <v>7</v>
      </c>
      <c r="U120" s="249" t="s">
        <v>6</v>
      </c>
      <c r="V120" s="249" t="s">
        <v>12</v>
      </c>
      <c r="W120" s="249" t="s">
        <v>7</v>
      </c>
      <c r="X120" s="249" t="s">
        <v>6</v>
      </c>
      <c r="Y120" s="249" t="s">
        <v>12</v>
      </c>
      <c r="Z120" s="249" t="s">
        <v>7</v>
      </c>
      <c r="AA120" s="249" t="s">
        <v>6</v>
      </c>
      <c r="AB120" s="249" t="s">
        <v>12</v>
      </c>
      <c r="AC120" s="249" t="s">
        <v>7</v>
      </c>
      <c r="AD120" s="249" t="s">
        <v>6</v>
      </c>
      <c r="AE120" s="249" t="s">
        <v>12</v>
      </c>
      <c r="AF120" s="249" t="s">
        <v>7</v>
      </c>
      <c r="AG120" s="249" t="s">
        <v>6</v>
      </c>
      <c r="AH120" s="249" t="s">
        <v>12</v>
      </c>
      <c r="AI120" s="249" t="s">
        <v>7</v>
      </c>
      <c r="AJ120" s="249" t="s">
        <v>6</v>
      </c>
      <c r="AK120" s="249" t="s">
        <v>12</v>
      </c>
      <c r="AL120" s="249" t="s">
        <v>7</v>
      </c>
      <c r="AM120" s="249" t="s">
        <v>6</v>
      </c>
      <c r="AN120" s="249" t="s">
        <v>12</v>
      </c>
      <c r="AO120" s="249" t="s">
        <v>7</v>
      </c>
      <c r="AP120" s="249" t="s">
        <v>6</v>
      </c>
      <c r="AQ120" s="249" t="s">
        <v>12</v>
      </c>
      <c r="AR120" s="249" t="s">
        <v>7</v>
      </c>
      <c r="AS120" s="249" t="s">
        <v>6</v>
      </c>
      <c r="AT120" s="249" t="s">
        <v>12</v>
      </c>
      <c r="AU120" s="249" t="s">
        <v>7</v>
      </c>
      <c r="AV120" s="249" t="s">
        <v>6</v>
      </c>
      <c r="AW120" s="249" t="s">
        <v>12</v>
      </c>
      <c r="AX120" s="249" t="s">
        <v>7</v>
      </c>
      <c r="AY120" s="249" t="s">
        <v>6</v>
      </c>
      <c r="AZ120" s="249" t="s">
        <v>12</v>
      </c>
      <c r="BA120" s="249" t="s">
        <v>7</v>
      </c>
      <c r="BB120" s="249" t="s">
        <v>6</v>
      </c>
      <c r="BC120" s="249" t="s">
        <v>12</v>
      </c>
      <c r="BD120" s="249" t="s">
        <v>7</v>
      </c>
      <c r="BE120" s="249" t="s">
        <v>6</v>
      </c>
      <c r="BF120" s="249" t="s">
        <v>12</v>
      </c>
      <c r="BG120" s="249" t="s">
        <v>7</v>
      </c>
    </row>
    <row r="121" spans="6:59" hidden="1" x14ac:dyDescent="0.2">
      <c r="F121" s="249">
        <f>A9</f>
        <v>4</v>
      </c>
      <c r="G121" s="249">
        <f>B9</f>
        <v>8</v>
      </c>
      <c r="H121" s="249">
        <v>1</v>
      </c>
      <c r="I121" s="249">
        <f>A9</f>
        <v>4</v>
      </c>
      <c r="J121" s="249">
        <f>B9</f>
        <v>8</v>
      </c>
      <c r="K121" s="249">
        <v>2</v>
      </c>
      <c r="L121" s="249">
        <f>A9</f>
        <v>4</v>
      </c>
      <c r="M121" s="249">
        <f>B9</f>
        <v>8</v>
      </c>
      <c r="N121" s="249">
        <v>3</v>
      </c>
      <c r="O121" s="249">
        <f>A9</f>
        <v>4</v>
      </c>
      <c r="P121" s="249">
        <f>B9</f>
        <v>8</v>
      </c>
      <c r="Q121" s="249">
        <v>4</v>
      </c>
      <c r="R121" s="249">
        <f>A9</f>
        <v>4</v>
      </c>
      <c r="S121" s="249">
        <f>B9</f>
        <v>8</v>
      </c>
      <c r="T121" s="249">
        <v>5</v>
      </c>
      <c r="U121" s="249">
        <f>A9</f>
        <v>4</v>
      </c>
      <c r="V121" s="249">
        <f>B9</f>
        <v>8</v>
      </c>
      <c r="W121" s="249">
        <v>6</v>
      </c>
      <c r="X121" s="249">
        <f>A9</f>
        <v>4</v>
      </c>
      <c r="Y121" s="249">
        <f>B9</f>
        <v>8</v>
      </c>
      <c r="Z121" s="249">
        <v>7</v>
      </c>
      <c r="AA121" s="249">
        <f>A9</f>
        <v>4</v>
      </c>
      <c r="AB121" s="249">
        <f>B9</f>
        <v>8</v>
      </c>
      <c r="AC121" s="249">
        <v>8</v>
      </c>
      <c r="AD121" s="249">
        <f>A9</f>
        <v>4</v>
      </c>
      <c r="AE121" s="249">
        <f>B9</f>
        <v>8</v>
      </c>
      <c r="AF121" s="249">
        <v>9</v>
      </c>
      <c r="AG121" s="249">
        <f>A9</f>
        <v>4</v>
      </c>
      <c r="AH121" s="249">
        <f>B9</f>
        <v>8</v>
      </c>
      <c r="AI121" s="249">
        <v>10</v>
      </c>
      <c r="AJ121" s="249">
        <f>A9</f>
        <v>4</v>
      </c>
      <c r="AK121" s="249">
        <f>B9</f>
        <v>8</v>
      </c>
      <c r="AL121" s="249">
        <v>11</v>
      </c>
      <c r="AM121" s="249">
        <f>A9</f>
        <v>4</v>
      </c>
      <c r="AN121" s="249">
        <f>B9</f>
        <v>8</v>
      </c>
      <c r="AO121" s="249">
        <v>12</v>
      </c>
      <c r="AP121" s="249">
        <f>A9</f>
        <v>4</v>
      </c>
      <c r="AQ121" s="249">
        <f>B9</f>
        <v>8</v>
      </c>
      <c r="AR121" s="249">
        <v>13</v>
      </c>
      <c r="AS121" s="249">
        <f>A9</f>
        <v>4</v>
      </c>
      <c r="AT121" s="249">
        <f>B9</f>
        <v>8</v>
      </c>
      <c r="AU121" s="249">
        <v>14</v>
      </c>
      <c r="AV121" s="249">
        <f>A9</f>
        <v>4</v>
      </c>
      <c r="AW121" s="249">
        <f>B9</f>
        <v>8</v>
      </c>
      <c r="AX121" s="249">
        <v>15</v>
      </c>
      <c r="AY121" s="249">
        <f>A9</f>
        <v>4</v>
      </c>
      <c r="AZ121" s="249">
        <f>B9</f>
        <v>8</v>
      </c>
      <c r="BA121" s="249">
        <v>16</v>
      </c>
      <c r="BB121" s="249">
        <f>A9</f>
        <v>4</v>
      </c>
      <c r="BC121" s="249">
        <f>B9</f>
        <v>8</v>
      </c>
      <c r="BD121" s="249">
        <v>17</v>
      </c>
      <c r="BE121" s="249">
        <f>A9</f>
        <v>4</v>
      </c>
      <c r="BF121" s="249">
        <f>B9</f>
        <v>8</v>
      </c>
      <c r="BG121" s="249">
        <v>18</v>
      </c>
    </row>
    <row r="122" spans="6:59" hidden="1" x14ac:dyDescent="0.2">
      <c r="F122" s="249" t="s">
        <v>6</v>
      </c>
      <c r="G122" s="249" t="s">
        <v>12</v>
      </c>
      <c r="H122" s="249" t="s">
        <v>7</v>
      </c>
      <c r="I122" s="249" t="s">
        <v>6</v>
      </c>
      <c r="J122" s="249" t="s">
        <v>12</v>
      </c>
      <c r="K122" s="249" t="s">
        <v>7</v>
      </c>
      <c r="L122" s="249" t="s">
        <v>6</v>
      </c>
      <c r="M122" s="249" t="s">
        <v>12</v>
      </c>
      <c r="N122" s="249" t="s">
        <v>7</v>
      </c>
      <c r="O122" s="249" t="s">
        <v>6</v>
      </c>
      <c r="P122" s="249" t="s">
        <v>12</v>
      </c>
      <c r="Q122" s="249" t="s">
        <v>7</v>
      </c>
      <c r="R122" s="249" t="s">
        <v>6</v>
      </c>
      <c r="S122" s="249" t="s">
        <v>12</v>
      </c>
      <c r="T122" s="249" t="s">
        <v>7</v>
      </c>
      <c r="U122" s="249" t="s">
        <v>6</v>
      </c>
      <c r="V122" s="249" t="s">
        <v>12</v>
      </c>
      <c r="W122" s="249" t="s">
        <v>7</v>
      </c>
      <c r="X122" s="249" t="s">
        <v>6</v>
      </c>
      <c r="Y122" s="249" t="s">
        <v>12</v>
      </c>
      <c r="Z122" s="249" t="s">
        <v>7</v>
      </c>
      <c r="AA122" s="249" t="s">
        <v>6</v>
      </c>
      <c r="AB122" s="249" t="s">
        <v>12</v>
      </c>
      <c r="AC122" s="249" t="s">
        <v>7</v>
      </c>
      <c r="AD122" s="249" t="s">
        <v>6</v>
      </c>
      <c r="AE122" s="249" t="s">
        <v>12</v>
      </c>
      <c r="AF122" s="249" t="s">
        <v>7</v>
      </c>
      <c r="AG122" s="249" t="s">
        <v>6</v>
      </c>
      <c r="AH122" s="249" t="s">
        <v>12</v>
      </c>
      <c r="AI122" s="249" t="s">
        <v>7</v>
      </c>
      <c r="AJ122" s="249" t="s">
        <v>6</v>
      </c>
      <c r="AK122" s="249" t="s">
        <v>12</v>
      </c>
      <c r="AL122" s="249" t="s">
        <v>7</v>
      </c>
      <c r="AM122" s="249" t="s">
        <v>6</v>
      </c>
      <c r="AN122" s="249" t="s">
        <v>12</v>
      </c>
      <c r="AO122" s="249" t="s">
        <v>7</v>
      </c>
      <c r="AP122" s="249" t="s">
        <v>6</v>
      </c>
      <c r="AQ122" s="249" t="s">
        <v>12</v>
      </c>
      <c r="AR122" s="249" t="s">
        <v>7</v>
      </c>
      <c r="AS122" s="249" t="s">
        <v>6</v>
      </c>
      <c r="AT122" s="249" t="s">
        <v>12</v>
      </c>
      <c r="AU122" s="249" t="s">
        <v>7</v>
      </c>
      <c r="AV122" s="249" t="s">
        <v>6</v>
      </c>
      <c r="AW122" s="249" t="s">
        <v>12</v>
      </c>
      <c r="AX122" s="249" t="s">
        <v>7</v>
      </c>
      <c r="AY122" s="249" t="s">
        <v>6</v>
      </c>
      <c r="AZ122" s="249" t="s">
        <v>12</v>
      </c>
      <c r="BA122" s="249" t="s">
        <v>7</v>
      </c>
      <c r="BB122" s="249" t="s">
        <v>6</v>
      </c>
      <c r="BC122" s="249" t="s">
        <v>12</v>
      </c>
      <c r="BD122" s="249" t="s">
        <v>7</v>
      </c>
      <c r="BE122" s="249" t="s">
        <v>6</v>
      </c>
      <c r="BF122" s="249" t="s">
        <v>12</v>
      </c>
      <c r="BG122" s="249" t="s">
        <v>7</v>
      </c>
    </row>
    <row r="123" spans="6:59" hidden="1" x14ac:dyDescent="0.2">
      <c r="F123" s="249">
        <f>A10</f>
        <v>4</v>
      </c>
      <c r="G123" s="249">
        <f>B10</f>
        <v>9</v>
      </c>
      <c r="H123" s="249">
        <v>1</v>
      </c>
      <c r="I123" s="249">
        <f>A10</f>
        <v>4</v>
      </c>
      <c r="J123" s="249">
        <f>B10</f>
        <v>9</v>
      </c>
      <c r="K123" s="249">
        <v>2</v>
      </c>
      <c r="L123" s="249">
        <f>A10</f>
        <v>4</v>
      </c>
      <c r="M123" s="249">
        <f>B10</f>
        <v>9</v>
      </c>
      <c r="N123" s="249">
        <v>3</v>
      </c>
      <c r="O123" s="249">
        <f>A10</f>
        <v>4</v>
      </c>
      <c r="P123" s="249">
        <f>B10</f>
        <v>9</v>
      </c>
      <c r="Q123" s="249">
        <v>4</v>
      </c>
      <c r="R123" s="249">
        <f>A10</f>
        <v>4</v>
      </c>
      <c r="S123" s="249">
        <f>B10</f>
        <v>9</v>
      </c>
      <c r="T123" s="249">
        <v>5</v>
      </c>
      <c r="U123" s="249">
        <f>A10</f>
        <v>4</v>
      </c>
      <c r="V123" s="249">
        <f>B10</f>
        <v>9</v>
      </c>
      <c r="W123" s="249">
        <v>6</v>
      </c>
      <c r="X123" s="249">
        <f>A10</f>
        <v>4</v>
      </c>
      <c r="Y123" s="249">
        <f>B10</f>
        <v>9</v>
      </c>
      <c r="Z123" s="249">
        <v>7</v>
      </c>
      <c r="AA123" s="249">
        <f>A10</f>
        <v>4</v>
      </c>
      <c r="AB123" s="249">
        <f>B10</f>
        <v>9</v>
      </c>
      <c r="AC123" s="249">
        <v>8</v>
      </c>
      <c r="AD123" s="249">
        <f>A10</f>
        <v>4</v>
      </c>
      <c r="AE123" s="249">
        <f>B10</f>
        <v>9</v>
      </c>
      <c r="AF123" s="249">
        <v>9</v>
      </c>
      <c r="AG123" s="249">
        <f>A10</f>
        <v>4</v>
      </c>
      <c r="AH123" s="249">
        <f>B10</f>
        <v>9</v>
      </c>
      <c r="AI123" s="249">
        <v>10</v>
      </c>
      <c r="AJ123" s="249">
        <f>A10</f>
        <v>4</v>
      </c>
      <c r="AK123" s="249">
        <f>B10</f>
        <v>9</v>
      </c>
      <c r="AL123" s="249">
        <v>11</v>
      </c>
      <c r="AM123" s="249">
        <f>A10</f>
        <v>4</v>
      </c>
      <c r="AN123" s="249">
        <f>B10</f>
        <v>9</v>
      </c>
      <c r="AO123" s="249">
        <v>12</v>
      </c>
      <c r="AP123" s="249">
        <f>A10</f>
        <v>4</v>
      </c>
      <c r="AQ123" s="249">
        <f>B10</f>
        <v>9</v>
      </c>
      <c r="AR123" s="249">
        <v>13</v>
      </c>
      <c r="AS123" s="249">
        <f>A10</f>
        <v>4</v>
      </c>
      <c r="AT123" s="249">
        <f>B10</f>
        <v>9</v>
      </c>
      <c r="AU123" s="249">
        <v>14</v>
      </c>
      <c r="AV123" s="249">
        <f>A10</f>
        <v>4</v>
      </c>
      <c r="AW123" s="249">
        <f>B10</f>
        <v>9</v>
      </c>
      <c r="AX123" s="249">
        <v>15</v>
      </c>
      <c r="AY123" s="249">
        <f>A10</f>
        <v>4</v>
      </c>
      <c r="AZ123" s="249">
        <f>B10</f>
        <v>9</v>
      </c>
      <c r="BA123" s="249">
        <v>16</v>
      </c>
      <c r="BB123" s="249">
        <f>A10</f>
        <v>4</v>
      </c>
      <c r="BC123" s="249">
        <f>B10</f>
        <v>9</v>
      </c>
      <c r="BD123" s="249">
        <v>17</v>
      </c>
      <c r="BE123" s="249">
        <f>A10</f>
        <v>4</v>
      </c>
      <c r="BF123" s="249">
        <f>B10</f>
        <v>9</v>
      </c>
      <c r="BG123" s="249">
        <v>18</v>
      </c>
    </row>
    <row r="124" spans="6:59" hidden="1" x14ac:dyDescent="0.2">
      <c r="F124" s="249" t="s">
        <v>6</v>
      </c>
      <c r="G124" s="249" t="s">
        <v>12</v>
      </c>
      <c r="H124" s="249" t="s">
        <v>7</v>
      </c>
      <c r="I124" s="249" t="s">
        <v>6</v>
      </c>
      <c r="J124" s="249" t="s">
        <v>12</v>
      </c>
      <c r="K124" s="249" t="s">
        <v>7</v>
      </c>
      <c r="L124" s="249" t="s">
        <v>6</v>
      </c>
      <c r="M124" s="249" t="s">
        <v>12</v>
      </c>
      <c r="N124" s="249" t="s">
        <v>7</v>
      </c>
      <c r="O124" s="249" t="s">
        <v>6</v>
      </c>
      <c r="P124" s="249" t="s">
        <v>12</v>
      </c>
      <c r="Q124" s="249" t="s">
        <v>7</v>
      </c>
      <c r="R124" s="249" t="s">
        <v>6</v>
      </c>
      <c r="S124" s="249" t="s">
        <v>12</v>
      </c>
      <c r="T124" s="249" t="s">
        <v>7</v>
      </c>
      <c r="U124" s="249" t="s">
        <v>6</v>
      </c>
      <c r="V124" s="249" t="s">
        <v>12</v>
      </c>
      <c r="W124" s="249" t="s">
        <v>7</v>
      </c>
      <c r="X124" s="249" t="s">
        <v>6</v>
      </c>
      <c r="Y124" s="249" t="s">
        <v>12</v>
      </c>
      <c r="Z124" s="249" t="s">
        <v>7</v>
      </c>
      <c r="AA124" s="249" t="s">
        <v>6</v>
      </c>
      <c r="AB124" s="249" t="s">
        <v>12</v>
      </c>
      <c r="AC124" s="249" t="s">
        <v>7</v>
      </c>
      <c r="AD124" s="249" t="s">
        <v>6</v>
      </c>
      <c r="AE124" s="249" t="s">
        <v>12</v>
      </c>
      <c r="AF124" s="249" t="s">
        <v>7</v>
      </c>
      <c r="AG124" s="249" t="s">
        <v>6</v>
      </c>
      <c r="AH124" s="249" t="s">
        <v>12</v>
      </c>
      <c r="AI124" s="249" t="s">
        <v>7</v>
      </c>
      <c r="AJ124" s="249" t="s">
        <v>6</v>
      </c>
      <c r="AK124" s="249" t="s">
        <v>12</v>
      </c>
      <c r="AL124" s="249" t="s">
        <v>7</v>
      </c>
      <c r="AM124" s="249" t="s">
        <v>6</v>
      </c>
      <c r="AN124" s="249" t="s">
        <v>12</v>
      </c>
      <c r="AO124" s="249" t="s">
        <v>7</v>
      </c>
      <c r="AP124" s="249" t="s">
        <v>6</v>
      </c>
      <c r="AQ124" s="249" t="s">
        <v>12</v>
      </c>
      <c r="AR124" s="249" t="s">
        <v>7</v>
      </c>
      <c r="AS124" s="249" t="s">
        <v>6</v>
      </c>
      <c r="AT124" s="249" t="s">
        <v>12</v>
      </c>
      <c r="AU124" s="249" t="s">
        <v>7</v>
      </c>
      <c r="AV124" s="249" t="s">
        <v>6</v>
      </c>
      <c r="AW124" s="249" t="s">
        <v>12</v>
      </c>
      <c r="AX124" s="249" t="s">
        <v>7</v>
      </c>
      <c r="AY124" s="249" t="s">
        <v>6</v>
      </c>
      <c r="AZ124" s="249" t="s">
        <v>12</v>
      </c>
      <c r="BA124" s="249" t="s">
        <v>7</v>
      </c>
      <c r="BB124" s="249" t="s">
        <v>6</v>
      </c>
      <c r="BC124" s="249" t="s">
        <v>12</v>
      </c>
      <c r="BD124" s="249" t="s">
        <v>7</v>
      </c>
      <c r="BE124" s="249" t="s">
        <v>6</v>
      </c>
      <c r="BF124" s="249" t="s">
        <v>12</v>
      </c>
      <c r="BG124" s="249" t="s">
        <v>7</v>
      </c>
    </row>
    <row r="125" spans="6:59" hidden="1" x14ac:dyDescent="0.2">
      <c r="F125" s="249">
        <f>A11</f>
        <v>4</v>
      </c>
      <c r="G125" s="249">
        <f>B11</f>
        <v>10</v>
      </c>
      <c r="H125" s="249">
        <v>1</v>
      </c>
      <c r="I125" s="249">
        <f>A11</f>
        <v>4</v>
      </c>
      <c r="J125" s="249">
        <f>B11</f>
        <v>10</v>
      </c>
      <c r="K125" s="249">
        <v>2</v>
      </c>
      <c r="L125" s="249">
        <f>A11</f>
        <v>4</v>
      </c>
      <c r="M125" s="249">
        <f>B11</f>
        <v>10</v>
      </c>
      <c r="N125" s="249">
        <v>3</v>
      </c>
      <c r="O125" s="249">
        <f>A11</f>
        <v>4</v>
      </c>
      <c r="P125" s="249">
        <f>B11</f>
        <v>10</v>
      </c>
      <c r="Q125" s="249">
        <v>4</v>
      </c>
      <c r="R125" s="249">
        <f>A11</f>
        <v>4</v>
      </c>
      <c r="S125" s="249">
        <f>B11</f>
        <v>10</v>
      </c>
      <c r="T125" s="249">
        <v>5</v>
      </c>
      <c r="U125" s="249">
        <f>A11</f>
        <v>4</v>
      </c>
      <c r="V125" s="249">
        <f>B11</f>
        <v>10</v>
      </c>
      <c r="W125" s="249">
        <v>6</v>
      </c>
      <c r="X125" s="249">
        <f>A11</f>
        <v>4</v>
      </c>
      <c r="Y125" s="249">
        <f>B11</f>
        <v>10</v>
      </c>
      <c r="Z125" s="249">
        <v>7</v>
      </c>
      <c r="AA125" s="249">
        <f>A11</f>
        <v>4</v>
      </c>
      <c r="AB125" s="249">
        <f>B11</f>
        <v>10</v>
      </c>
      <c r="AC125" s="249">
        <v>8</v>
      </c>
      <c r="AD125" s="249">
        <f>A11</f>
        <v>4</v>
      </c>
      <c r="AE125" s="249">
        <f>B11</f>
        <v>10</v>
      </c>
      <c r="AF125" s="249">
        <v>9</v>
      </c>
      <c r="AG125" s="249">
        <f>A11</f>
        <v>4</v>
      </c>
      <c r="AH125" s="249">
        <f>B11</f>
        <v>10</v>
      </c>
      <c r="AI125" s="249">
        <v>10</v>
      </c>
      <c r="AJ125" s="249">
        <f>A11</f>
        <v>4</v>
      </c>
      <c r="AK125" s="249">
        <f>B11</f>
        <v>10</v>
      </c>
      <c r="AL125" s="249">
        <v>11</v>
      </c>
      <c r="AM125" s="249">
        <f>A11</f>
        <v>4</v>
      </c>
      <c r="AN125" s="249">
        <f>B11</f>
        <v>10</v>
      </c>
      <c r="AO125" s="249">
        <v>12</v>
      </c>
      <c r="AP125" s="249">
        <f>A11</f>
        <v>4</v>
      </c>
      <c r="AQ125" s="249">
        <f>B11</f>
        <v>10</v>
      </c>
      <c r="AR125" s="249">
        <v>13</v>
      </c>
      <c r="AS125" s="249">
        <f>A11</f>
        <v>4</v>
      </c>
      <c r="AT125" s="249">
        <f>B11</f>
        <v>10</v>
      </c>
      <c r="AU125" s="249">
        <v>14</v>
      </c>
      <c r="AV125" s="249">
        <f>A11</f>
        <v>4</v>
      </c>
      <c r="AW125" s="249">
        <f>B11</f>
        <v>10</v>
      </c>
      <c r="AX125" s="249">
        <v>15</v>
      </c>
      <c r="AY125" s="249">
        <f>A11</f>
        <v>4</v>
      </c>
      <c r="AZ125" s="249">
        <f>B11</f>
        <v>10</v>
      </c>
      <c r="BA125" s="249">
        <v>16</v>
      </c>
      <c r="BB125" s="249">
        <f>A11</f>
        <v>4</v>
      </c>
      <c r="BC125" s="249">
        <f>B11</f>
        <v>10</v>
      </c>
      <c r="BD125" s="249">
        <v>17</v>
      </c>
      <c r="BE125" s="249">
        <f>A11</f>
        <v>4</v>
      </c>
      <c r="BF125" s="249">
        <f>B11</f>
        <v>10</v>
      </c>
      <c r="BG125" s="249">
        <v>18</v>
      </c>
    </row>
    <row r="126" spans="6:59" hidden="1" x14ac:dyDescent="0.2">
      <c r="F126" s="249" t="s">
        <v>6</v>
      </c>
      <c r="G126" s="249" t="s">
        <v>12</v>
      </c>
      <c r="H126" s="249" t="s">
        <v>7</v>
      </c>
      <c r="I126" s="249" t="s">
        <v>6</v>
      </c>
      <c r="J126" s="249" t="s">
        <v>12</v>
      </c>
      <c r="K126" s="249" t="s">
        <v>7</v>
      </c>
      <c r="L126" s="249" t="s">
        <v>6</v>
      </c>
      <c r="M126" s="249" t="s">
        <v>12</v>
      </c>
      <c r="N126" s="249" t="s">
        <v>7</v>
      </c>
      <c r="O126" s="249" t="s">
        <v>6</v>
      </c>
      <c r="P126" s="249" t="s">
        <v>12</v>
      </c>
      <c r="Q126" s="249" t="s">
        <v>7</v>
      </c>
      <c r="R126" s="249" t="s">
        <v>6</v>
      </c>
      <c r="S126" s="249" t="s">
        <v>12</v>
      </c>
      <c r="T126" s="249" t="s">
        <v>7</v>
      </c>
      <c r="U126" s="249" t="s">
        <v>6</v>
      </c>
      <c r="V126" s="249" t="s">
        <v>12</v>
      </c>
      <c r="W126" s="249" t="s">
        <v>7</v>
      </c>
      <c r="X126" s="249" t="s">
        <v>6</v>
      </c>
      <c r="Y126" s="249" t="s">
        <v>12</v>
      </c>
      <c r="Z126" s="249" t="s">
        <v>7</v>
      </c>
      <c r="AA126" s="249" t="s">
        <v>6</v>
      </c>
      <c r="AB126" s="249" t="s">
        <v>12</v>
      </c>
      <c r="AC126" s="249" t="s">
        <v>7</v>
      </c>
      <c r="AD126" s="249" t="s">
        <v>6</v>
      </c>
      <c r="AE126" s="249" t="s">
        <v>12</v>
      </c>
      <c r="AF126" s="249" t="s">
        <v>7</v>
      </c>
      <c r="AG126" s="249" t="s">
        <v>6</v>
      </c>
      <c r="AH126" s="249" t="s">
        <v>12</v>
      </c>
      <c r="AI126" s="249" t="s">
        <v>7</v>
      </c>
      <c r="AJ126" s="249" t="s">
        <v>6</v>
      </c>
      <c r="AK126" s="249" t="s">
        <v>12</v>
      </c>
      <c r="AL126" s="249" t="s">
        <v>7</v>
      </c>
      <c r="AM126" s="249" t="s">
        <v>6</v>
      </c>
      <c r="AN126" s="249" t="s">
        <v>12</v>
      </c>
      <c r="AO126" s="249" t="s">
        <v>7</v>
      </c>
      <c r="AP126" s="249" t="s">
        <v>6</v>
      </c>
      <c r="AQ126" s="249" t="s">
        <v>12</v>
      </c>
      <c r="AR126" s="249" t="s">
        <v>7</v>
      </c>
      <c r="AS126" s="249" t="s">
        <v>6</v>
      </c>
      <c r="AT126" s="249" t="s">
        <v>12</v>
      </c>
      <c r="AU126" s="249" t="s">
        <v>7</v>
      </c>
      <c r="AV126" s="249" t="s">
        <v>6</v>
      </c>
      <c r="AW126" s="249" t="s">
        <v>12</v>
      </c>
      <c r="AX126" s="249" t="s">
        <v>7</v>
      </c>
      <c r="AY126" s="249" t="s">
        <v>6</v>
      </c>
      <c r="AZ126" s="249" t="s">
        <v>12</v>
      </c>
      <c r="BA126" s="249" t="s">
        <v>7</v>
      </c>
      <c r="BB126" s="249" t="s">
        <v>6</v>
      </c>
      <c r="BC126" s="249" t="s">
        <v>12</v>
      </c>
      <c r="BD126" s="249" t="s">
        <v>7</v>
      </c>
      <c r="BE126" s="249" t="s">
        <v>6</v>
      </c>
      <c r="BF126" s="249" t="s">
        <v>12</v>
      </c>
      <c r="BG126" s="249" t="s">
        <v>7</v>
      </c>
    </row>
    <row r="127" spans="6:59" hidden="1" x14ac:dyDescent="0.2">
      <c r="F127" s="249">
        <f>A12</f>
        <v>4</v>
      </c>
      <c r="G127" s="249">
        <f>B12</f>
        <v>11</v>
      </c>
      <c r="H127" s="249">
        <v>1</v>
      </c>
      <c r="I127" s="249">
        <f>A12</f>
        <v>4</v>
      </c>
      <c r="J127" s="249">
        <f>B12</f>
        <v>11</v>
      </c>
      <c r="K127" s="249">
        <v>2</v>
      </c>
      <c r="L127" s="249">
        <f>A12</f>
        <v>4</v>
      </c>
      <c r="M127" s="249">
        <f>B12</f>
        <v>11</v>
      </c>
      <c r="N127" s="249">
        <v>3</v>
      </c>
      <c r="O127" s="249">
        <f>A12</f>
        <v>4</v>
      </c>
      <c r="P127" s="249">
        <f>B12</f>
        <v>11</v>
      </c>
      <c r="Q127" s="249">
        <v>4</v>
      </c>
      <c r="R127" s="249">
        <f>A12</f>
        <v>4</v>
      </c>
      <c r="S127" s="249">
        <f>B12</f>
        <v>11</v>
      </c>
      <c r="T127" s="249">
        <v>5</v>
      </c>
      <c r="U127" s="249">
        <f>A12</f>
        <v>4</v>
      </c>
      <c r="V127" s="249">
        <f>B12</f>
        <v>11</v>
      </c>
      <c r="W127" s="249">
        <v>6</v>
      </c>
      <c r="X127" s="249">
        <f>A12</f>
        <v>4</v>
      </c>
      <c r="Y127" s="249">
        <f>B12</f>
        <v>11</v>
      </c>
      <c r="Z127" s="249">
        <v>7</v>
      </c>
      <c r="AA127" s="249">
        <f>A12</f>
        <v>4</v>
      </c>
      <c r="AB127" s="249">
        <f>B12</f>
        <v>11</v>
      </c>
      <c r="AC127" s="249">
        <v>8</v>
      </c>
      <c r="AD127" s="249">
        <f>A12</f>
        <v>4</v>
      </c>
      <c r="AE127" s="249">
        <f>B12</f>
        <v>11</v>
      </c>
      <c r="AF127" s="249">
        <v>9</v>
      </c>
      <c r="AG127" s="249">
        <f>A12</f>
        <v>4</v>
      </c>
      <c r="AH127" s="249">
        <f>B12</f>
        <v>11</v>
      </c>
      <c r="AI127" s="249">
        <v>10</v>
      </c>
      <c r="AJ127" s="249">
        <f>A12</f>
        <v>4</v>
      </c>
      <c r="AK127" s="249">
        <f>B12</f>
        <v>11</v>
      </c>
      <c r="AL127" s="249">
        <v>11</v>
      </c>
      <c r="AM127" s="249">
        <f>A12</f>
        <v>4</v>
      </c>
      <c r="AN127" s="249">
        <f>B12</f>
        <v>11</v>
      </c>
      <c r="AO127" s="249">
        <v>12</v>
      </c>
      <c r="AP127" s="249">
        <f>A12</f>
        <v>4</v>
      </c>
      <c r="AQ127" s="249">
        <f>B12</f>
        <v>11</v>
      </c>
      <c r="AR127" s="249">
        <v>13</v>
      </c>
      <c r="AS127" s="249">
        <f>A12</f>
        <v>4</v>
      </c>
      <c r="AT127" s="249">
        <f>B12</f>
        <v>11</v>
      </c>
      <c r="AU127" s="249">
        <v>14</v>
      </c>
      <c r="AV127" s="249">
        <f>A12</f>
        <v>4</v>
      </c>
      <c r="AW127" s="249">
        <f>B12</f>
        <v>11</v>
      </c>
      <c r="AX127" s="249">
        <v>15</v>
      </c>
      <c r="AY127" s="249">
        <f>A12</f>
        <v>4</v>
      </c>
      <c r="AZ127" s="249">
        <f>B12</f>
        <v>11</v>
      </c>
      <c r="BA127" s="249">
        <v>16</v>
      </c>
      <c r="BB127" s="249">
        <f>A12</f>
        <v>4</v>
      </c>
      <c r="BC127" s="249">
        <f>B12</f>
        <v>11</v>
      </c>
      <c r="BD127" s="249">
        <v>17</v>
      </c>
      <c r="BE127" s="249">
        <f>A12</f>
        <v>4</v>
      </c>
      <c r="BF127" s="249">
        <f>B12</f>
        <v>11</v>
      </c>
      <c r="BG127" s="249">
        <v>18</v>
      </c>
    </row>
    <row r="128" spans="6:59" hidden="1" x14ac:dyDescent="0.2">
      <c r="F128" s="249" t="s">
        <v>6</v>
      </c>
      <c r="G128" s="249" t="s">
        <v>12</v>
      </c>
      <c r="H128" s="249" t="s">
        <v>7</v>
      </c>
      <c r="I128" s="249" t="s">
        <v>6</v>
      </c>
      <c r="J128" s="249" t="s">
        <v>12</v>
      </c>
      <c r="K128" s="249" t="s">
        <v>7</v>
      </c>
      <c r="L128" s="249" t="s">
        <v>6</v>
      </c>
      <c r="M128" s="249" t="s">
        <v>12</v>
      </c>
      <c r="N128" s="249" t="s">
        <v>7</v>
      </c>
      <c r="O128" s="249" t="s">
        <v>6</v>
      </c>
      <c r="P128" s="249" t="s">
        <v>12</v>
      </c>
      <c r="Q128" s="249" t="s">
        <v>7</v>
      </c>
      <c r="R128" s="249" t="s">
        <v>6</v>
      </c>
      <c r="S128" s="249" t="s">
        <v>12</v>
      </c>
      <c r="T128" s="249" t="s">
        <v>7</v>
      </c>
      <c r="U128" s="249" t="s">
        <v>6</v>
      </c>
      <c r="V128" s="249" t="s">
        <v>12</v>
      </c>
      <c r="W128" s="249" t="s">
        <v>7</v>
      </c>
      <c r="X128" s="249" t="s">
        <v>6</v>
      </c>
      <c r="Y128" s="249" t="s">
        <v>12</v>
      </c>
      <c r="Z128" s="249" t="s">
        <v>7</v>
      </c>
      <c r="AA128" s="249" t="s">
        <v>6</v>
      </c>
      <c r="AB128" s="249" t="s">
        <v>12</v>
      </c>
      <c r="AC128" s="249" t="s">
        <v>7</v>
      </c>
      <c r="AD128" s="249" t="s">
        <v>6</v>
      </c>
      <c r="AE128" s="249" t="s">
        <v>12</v>
      </c>
      <c r="AF128" s="249" t="s">
        <v>7</v>
      </c>
      <c r="AG128" s="249" t="s">
        <v>6</v>
      </c>
      <c r="AH128" s="249" t="s">
        <v>12</v>
      </c>
      <c r="AI128" s="249" t="s">
        <v>7</v>
      </c>
      <c r="AJ128" s="249" t="s">
        <v>6</v>
      </c>
      <c r="AK128" s="249" t="s">
        <v>12</v>
      </c>
      <c r="AL128" s="249" t="s">
        <v>7</v>
      </c>
      <c r="AM128" s="249" t="s">
        <v>6</v>
      </c>
      <c r="AN128" s="249" t="s">
        <v>12</v>
      </c>
      <c r="AO128" s="249" t="s">
        <v>7</v>
      </c>
      <c r="AP128" s="249" t="s">
        <v>6</v>
      </c>
      <c r="AQ128" s="249" t="s">
        <v>12</v>
      </c>
      <c r="AR128" s="249" t="s">
        <v>7</v>
      </c>
      <c r="AS128" s="249" t="s">
        <v>6</v>
      </c>
      <c r="AT128" s="249" t="s">
        <v>12</v>
      </c>
      <c r="AU128" s="249" t="s">
        <v>7</v>
      </c>
      <c r="AV128" s="249" t="s">
        <v>6</v>
      </c>
      <c r="AW128" s="249" t="s">
        <v>12</v>
      </c>
      <c r="AX128" s="249" t="s">
        <v>7</v>
      </c>
      <c r="AY128" s="249" t="s">
        <v>6</v>
      </c>
      <c r="AZ128" s="249" t="s">
        <v>12</v>
      </c>
      <c r="BA128" s="249" t="s">
        <v>7</v>
      </c>
      <c r="BB128" s="249" t="s">
        <v>6</v>
      </c>
      <c r="BC128" s="249" t="s">
        <v>12</v>
      </c>
      <c r="BD128" s="249" t="s">
        <v>7</v>
      </c>
      <c r="BE128" s="249" t="s">
        <v>6</v>
      </c>
      <c r="BF128" s="249" t="s">
        <v>12</v>
      </c>
      <c r="BG128" s="249" t="s">
        <v>7</v>
      </c>
    </row>
    <row r="129" spans="6:59" hidden="1" x14ac:dyDescent="0.2">
      <c r="F129" s="249">
        <f>A13</f>
        <v>4</v>
      </c>
      <c r="G129" s="249">
        <f>B13</f>
        <v>12</v>
      </c>
      <c r="H129" s="249">
        <v>1</v>
      </c>
      <c r="I129" s="249">
        <f>A13</f>
        <v>4</v>
      </c>
      <c r="J129" s="249">
        <f>B13</f>
        <v>12</v>
      </c>
      <c r="K129" s="249">
        <v>2</v>
      </c>
      <c r="L129" s="249">
        <f>A13</f>
        <v>4</v>
      </c>
      <c r="M129" s="249">
        <f>B13</f>
        <v>12</v>
      </c>
      <c r="N129" s="249">
        <v>3</v>
      </c>
      <c r="O129" s="249">
        <f>A13</f>
        <v>4</v>
      </c>
      <c r="P129" s="249">
        <f>B13</f>
        <v>12</v>
      </c>
      <c r="Q129" s="249">
        <v>4</v>
      </c>
      <c r="R129" s="249">
        <f>A13</f>
        <v>4</v>
      </c>
      <c r="S129" s="249">
        <f>B13</f>
        <v>12</v>
      </c>
      <c r="T129" s="249">
        <v>5</v>
      </c>
      <c r="U129" s="249">
        <f>A13</f>
        <v>4</v>
      </c>
      <c r="V129" s="249">
        <f>B13</f>
        <v>12</v>
      </c>
      <c r="W129" s="249">
        <v>6</v>
      </c>
      <c r="X129" s="249">
        <f>A13</f>
        <v>4</v>
      </c>
      <c r="Y129" s="249">
        <f>B13</f>
        <v>12</v>
      </c>
      <c r="Z129" s="249">
        <v>7</v>
      </c>
      <c r="AA129" s="249">
        <f>A13</f>
        <v>4</v>
      </c>
      <c r="AB129" s="249">
        <f>B13</f>
        <v>12</v>
      </c>
      <c r="AC129" s="249">
        <v>8</v>
      </c>
      <c r="AD129" s="249">
        <f>A13</f>
        <v>4</v>
      </c>
      <c r="AE129" s="249">
        <f>B13</f>
        <v>12</v>
      </c>
      <c r="AF129" s="249">
        <v>9</v>
      </c>
      <c r="AG129" s="249">
        <f>A13</f>
        <v>4</v>
      </c>
      <c r="AH129" s="249">
        <f>B13</f>
        <v>12</v>
      </c>
      <c r="AI129" s="249">
        <v>10</v>
      </c>
      <c r="AJ129" s="249">
        <f>A13</f>
        <v>4</v>
      </c>
      <c r="AK129" s="249">
        <f>B13</f>
        <v>12</v>
      </c>
      <c r="AL129" s="249">
        <v>11</v>
      </c>
      <c r="AM129" s="249">
        <f>A13</f>
        <v>4</v>
      </c>
      <c r="AN129" s="249">
        <f>B13</f>
        <v>12</v>
      </c>
      <c r="AO129" s="249">
        <v>12</v>
      </c>
      <c r="AP129" s="249">
        <f>A13</f>
        <v>4</v>
      </c>
      <c r="AQ129" s="249">
        <f>B13</f>
        <v>12</v>
      </c>
      <c r="AR129" s="249">
        <v>13</v>
      </c>
      <c r="AS129" s="249">
        <f>A13</f>
        <v>4</v>
      </c>
      <c r="AT129" s="249">
        <f>B13</f>
        <v>12</v>
      </c>
      <c r="AU129" s="249">
        <v>14</v>
      </c>
      <c r="AV129" s="249">
        <f>A13</f>
        <v>4</v>
      </c>
      <c r="AW129" s="249">
        <f>B13</f>
        <v>12</v>
      </c>
      <c r="AX129" s="249">
        <v>15</v>
      </c>
      <c r="AY129" s="249">
        <f>A13</f>
        <v>4</v>
      </c>
      <c r="AZ129" s="249">
        <f>B13</f>
        <v>12</v>
      </c>
      <c r="BA129" s="249">
        <v>16</v>
      </c>
      <c r="BB129" s="249">
        <f>A13</f>
        <v>4</v>
      </c>
      <c r="BC129" s="249">
        <f>B13</f>
        <v>12</v>
      </c>
      <c r="BD129" s="249">
        <v>17</v>
      </c>
      <c r="BE129" s="249">
        <f>A13</f>
        <v>4</v>
      </c>
      <c r="BF129" s="249">
        <f>B13</f>
        <v>12</v>
      </c>
      <c r="BG129" s="249">
        <v>18</v>
      </c>
    </row>
    <row r="130" spans="6:59" hidden="1" x14ac:dyDescent="0.2">
      <c r="F130" s="249" t="s">
        <v>6</v>
      </c>
      <c r="G130" s="249" t="s">
        <v>12</v>
      </c>
      <c r="H130" s="249" t="s">
        <v>7</v>
      </c>
      <c r="I130" s="249" t="s">
        <v>6</v>
      </c>
      <c r="J130" s="249" t="s">
        <v>12</v>
      </c>
      <c r="K130" s="249" t="s">
        <v>7</v>
      </c>
      <c r="L130" s="249" t="s">
        <v>6</v>
      </c>
      <c r="M130" s="249" t="s">
        <v>12</v>
      </c>
      <c r="N130" s="249" t="s">
        <v>7</v>
      </c>
      <c r="O130" s="249" t="s">
        <v>6</v>
      </c>
      <c r="P130" s="249" t="s">
        <v>12</v>
      </c>
      <c r="Q130" s="249" t="s">
        <v>7</v>
      </c>
      <c r="R130" s="249" t="s">
        <v>6</v>
      </c>
      <c r="S130" s="249" t="s">
        <v>12</v>
      </c>
      <c r="T130" s="249" t="s">
        <v>7</v>
      </c>
      <c r="U130" s="249" t="s">
        <v>6</v>
      </c>
      <c r="V130" s="249" t="s">
        <v>12</v>
      </c>
      <c r="W130" s="249" t="s">
        <v>7</v>
      </c>
      <c r="X130" s="249" t="s">
        <v>6</v>
      </c>
      <c r="Y130" s="249" t="s">
        <v>12</v>
      </c>
      <c r="Z130" s="249" t="s">
        <v>7</v>
      </c>
      <c r="AA130" s="249" t="s">
        <v>6</v>
      </c>
      <c r="AB130" s="249" t="s">
        <v>12</v>
      </c>
      <c r="AC130" s="249" t="s">
        <v>7</v>
      </c>
      <c r="AD130" s="249" t="s">
        <v>6</v>
      </c>
      <c r="AE130" s="249" t="s">
        <v>12</v>
      </c>
      <c r="AF130" s="249" t="s">
        <v>7</v>
      </c>
      <c r="AG130" s="249" t="s">
        <v>6</v>
      </c>
      <c r="AH130" s="249" t="s">
        <v>12</v>
      </c>
      <c r="AI130" s="249" t="s">
        <v>7</v>
      </c>
      <c r="AJ130" s="249" t="s">
        <v>6</v>
      </c>
      <c r="AK130" s="249" t="s">
        <v>12</v>
      </c>
      <c r="AL130" s="249" t="s">
        <v>7</v>
      </c>
      <c r="AM130" s="249" t="s">
        <v>6</v>
      </c>
      <c r="AN130" s="249" t="s">
        <v>12</v>
      </c>
      <c r="AO130" s="249" t="s">
        <v>7</v>
      </c>
      <c r="AP130" s="249" t="s">
        <v>6</v>
      </c>
      <c r="AQ130" s="249" t="s">
        <v>12</v>
      </c>
      <c r="AR130" s="249" t="s">
        <v>7</v>
      </c>
      <c r="AS130" s="249" t="s">
        <v>6</v>
      </c>
      <c r="AT130" s="249" t="s">
        <v>12</v>
      </c>
      <c r="AU130" s="249" t="s">
        <v>7</v>
      </c>
      <c r="AV130" s="249" t="s">
        <v>6</v>
      </c>
      <c r="AW130" s="249" t="s">
        <v>12</v>
      </c>
      <c r="AX130" s="249" t="s">
        <v>7</v>
      </c>
      <c r="AY130" s="249" t="s">
        <v>6</v>
      </c>
      <c r="AZ130" s="249" t="s">
        <v>12</v>
      </c>
      <c r="BA130" s="249" t="s">
        <v>7</v>
      </c>
      <c r="BB130" s="249" t="s">
        <v>6</v>
      </c>
      <c r="BC130" s="249" t="s">
        <v>12</v>
      </c>
      <c r="BD130" s="249" t="s">
        <v>7</v>
      </c>
      <c r="BE130" s="249" t="s">
        <v>6</v>
      </c>
      <c r="BF130" s="249" t="s">
        <v>12</v>
      </c>
      <c r="BG130" s="249" t="s">
        <v>7</v>
      </c>
    </row>
    <row r="131" spans="6:59" hidden="1" x14ac:dyDescent="0.2">
      <c r="F131" s="249">
        <f>A14</f>
        <v>4</v>
      </c>
      <c r="G131" s="249">
        <f>B14</f>
        <v>13</v>
      </c>
      <c r="H131" s="249">
        <v>1</v>
      </c>
      <c r="I131" s="249">
        <f>A14</f>
        <v>4</v>
      </c>
      <c r="J131" s="249">
        <f>B14</f>
        <v>13</v>
      </c>
      <c r="K131" s="249">
        <v>2</v>
      </c>
      <c r="L131" s="249">
        <f>A14</f>
        <v>4</v>
      </c>
      <c r="M131" s="249">
        <f>B14</f>
        <v>13</v>
      </c>
      <c r="N131" s="249">
        <v>3</v>
      </c>
      <c r="O131" s="249">
        <f>A14</f>
        <v>4</v>
      </c>
      <c r="P131" s="249">
        <f>B14</f>
        <v>13</v>
      </c>
      <c r="Q131" s="249">
        <v>4</v>
      </c>
      <c r="R131" s="249">
        <f>A14</f>
        <v>4</v>
      </c>
      <c r="S131" s="249">
        <f>B14</f>
        <v>13</v>
      </c>
      <c r="T131" s="249">
        <v>5</v>
      </c>
      <c r="U131" s="249">
        <f>A14</f>
        <v>4</v>
      </c>
      <c r="V131" s="249">
        <f>B14</f>
        <v>13</v>
      </c>
      <c r="W131" s="249">
        <v>6</v>
      </c>
      <c r="X131" s="249">
        <f>A14</f>
        <v>4</v>
      </c>
      <c r="Y131" s="249">
        <f>B14</f>
        <v>13</v>
      </c>
      <c r="Z131" s="249">
        <v>7</v>
      </c>
      <c r="AA131" s="249">
        <f>A14</f>
        <v>4</v>
      </c>
      <c r="AB131" s="249">
        <f>B14</f>
        <v>13</v>
      </c>
      <c r="AC131" s="249">
        <v>8</v>
      </c>
      <c r="AD131" s="249">
        <f>A14</f>
        <v>4</v>
      </c>
      <c r="AE131" s="249">
        <f>B14</f>
        <v>13</v>
      </c>
      <c r="AF131" s="249">
        <v>9</v>
      </c>
      <c r="AG131" s="249">
        <f>A14</f>
        <v>4</v>
      </c>
      <c r="AH131" s="249">
        <f>B14</f>
        <v>13</v>
      </c>
      <c r="AI131" s="249">
        <v>10</v>
      </c>
      <c r="AJ131" s="249">
        <f>A14</f>
        <v>4</v>
      </c>
      <c r="AK131" s="249">
        <f>B14</f>
        <v>13</v>
      </c>
      <c r="AL131" s="249">
        <v>11</v>
      </c>
      <c r="AM131" s="249">
        <f>A14</f>
        <v>4</v>
      </c>
      <c r="AN131" s="249">
        <f>B14</f>
        <v>13</v>
      </c>
      <c r="AO131" s="249">
        <v>12</v>
      </c>
      <c r="AP131" s="249">
        <f>A14</f>
        <v>4</v>
      </c>
      <c r="AQ131" s="249">
        <f>B14</f>
        <v>13</v>
      </c>
      <c r="AR131" s="249">
        <v>13</v>
      </c>
      <c r="AS131" s="249">
        <f>A14</f>
        <v>4</v>
      </c>
      <c r="AT131" s="249">
        <f>B14</f>
        <v>13</v>
      </c>
      <c r="AU131" s="249">
        <v>14</v>
      </c>
      <c r="AV131" s="249">
        <f>A14</f>
        <v>4</v>
      </c>
      <c r="AW131" s="249">
        <f>B14</f>
        <v>13</v>
      </c>
      <c r="AX131" s="249">
        <v>15</v>
      </c>
      <c r="AY131" s="249">
        <f>A14</f>
        <v>4</v>
      </c>
      <c r="AZ131" s="249">
        <f>B14</f>
        <v>13</v>
      </c>
      <c r="BA131" s="249">
        <v>16</v>
      </c>
      <c r="BB131" s="249">
        <f>A14</f>
        <v>4</v>
      </c>
      <c r="BC131" s="249">
        <f>B14</f>
        <v>13</v>
      </c>
      <c r="BD131" s="249">
        <v>17</v>
      </c>
      <c r="BE131" s="249">
        <f>A14</f>
        <v>4</v>
      </c>
      <c r="BF131" s="249">
        <f>B14</f>
        <v>13</v>
      </c>
      <c r="BG131" s="249">
        <v>18</v>
      </c>
    </row>
    <row r="132" spans="6:59" hidden="1" x14ac:dyDescent="0.2">
      <c r="F132" s="249" t="s">
        <v>6</v>
      </c>
      <c r="G132" s="249" t="s">
        <v>12</v>
      </c>
      <c r="H132" s="249" t="s">
        <v>7</v>
      </c>
      <c r="I132" s="249" t="s">
        <v>6</v>
      </c>
      <c r="J132" s="249" t="s">
        <v>12</v>
      </c>
      <c r="K132" s="249" t="s">
        <v>7</v>
      </c>
      <c r="L132" s="249" t="s">
        <v>6</v>
      </c>
      <c r="M132" s="249" t="s">
        <v>12</v>
      </c>
      <c r="N132" s="249" t="s">
        <v>7</v>
      </c>
      <c r="O132" s="249" t="s">
        <v>6</v>
      </c>
      <c r="P132" s="249" t="s">
        <v>12</v>
      </c>
      <c r="Q132" s="249" t="s">
        <v>7</v>
      </c>
      <c r="R132" s="249" t="s">
        <v>6</v>
      </c>
      <c r="S132" s="249" t="s">
        <v>12</v>
      </c>
      <c r="T132" s="249" t="s">
        <v>7</v>
      </c>
      <c r="U132" s="249" t="s">
        <v>6</v>
      </c>
      <c r="V132" s="249" t="s">
        <v>12</v>
      </c>
      <c r="W132" s="249" t="s">
        <v>7</v>
      </c>
      <c r="X132" s="249" t="s">
        <v>6</v>
      </c>
      <c r="Y132" s="249" t="s">
        <v>12</v>
      </c>
      <c r="Z132" s="249" t="s">
        <v>7</v>
      </c>
      <c r="AA132" s="249" t="s">
        <v>6</v>
      </c>
      <c r="AB132" s="249" t="s">
        <v>12</v>
      </c>
      <c r="AC132" s="249" t="s">
        <v>7</v>
      </c>
      <c r="AD132" s="249" t="s">
        <v>6</v>
      </c>
      <c r="AE132" s="249" t="s">
        <v>12</v>
      </c>
      <c r="AF132" s="249" t="s">
        <v>7</v>
      </c>
      <c r="AG132" s="249" t="s">
        <v>6</v>
      </c>
      <c r="AH132" s="249" t="s">
        <v>12</v>
      </c>
      <c r="AI132" s="249" t="s">
        <v>7</v>
      </c>
      <c r="AJ132" s="249" t="s">
        <v>6</v>
      </c>
      <c r="AK132" s="249" t="s">
        <v>12</v>
      </c>
      <c r="AL132" s="249" t="s">
        <v>7</v>
      </c>
      <c r="AM132" s="249" t="s">
        <v>6</v>
      </c>
      <c r="AN132" s="249" t="s">
        <v>12</v>
      </c>
      <c r="AO132" s="249" t="s">
        <v>7</v>
      </c>
      <c r="AP132" s="249" t="s">
        <v>6</v>
      </c>
      <c r="AQ132" s="249" t="s">
        <v>12</v>
      </c>
      <c r="AR132" s="249" t="s">
        <v>7</v>
      </c>
      <c r="AS132" s="249" t="s">
        <v>6</v>
      </c>
      <c r="AT132" s="249" t="s">
        <v>12</v>
      </c>
      <c r="AU132" s="249" t="s">
        <v>7</v>
      </c>
      <c r="AV132" s="249" t="s">
        <v>6</v>
      </c>
      <c r="AW132" s="249" t="s">
        <v>12</v>
      </c>
      <c r="AX132" s="249" t="s">
        <v>7</v>
      </c>
      <c r="AY132" s="249" t="s">
        <v>6</v>
      </c>
      <c r="AZ132" s="249" t="s">
        <v>12</v>
      </c>
      <c r="BA132" s="249" t="s">
        <v>7</v>
      </c>
      <c r="BB132" s="249" t="s">
        <v>6</v>
      </c>
      <c r="BC132" s="249" t="s">
        <v>12</v>
      </c>
      <c r="BD132" s="249" t="s">
        <v>7</v>
      </c>
      <c r="BE132" s="249" t="s">
        <v>6</v>
      </c>
      <c r="BF132" s="249" t="s">
        <v>12</v>
      </c>
      <c r="BG132" s="249" t="s">
        <v>7</v>
      </c>
    </row>
    <row r="133" spans="6:59" hidden="1" x14ac:dyDescent="0.2">
      <c r="F133" s="249">
        <f>A15</f>
        <v>4</v>
      </c>
      <c r="G133" s="249">
        <f>B15</f>
        <v>14</v>
      </c>
      <c r="H133" s="249">
        <v>1</v>
      </c>
      <c r="I133" s="249">
        <f>A15</f>
        <v>4</v>
      </c>
      <c r="J133" s="249">
        <f>B15</f>
        <v>14</v>
      </c>
      <c r="K133" s="249">
        <v>2</v>
      </c>
      <c r="L133" s="249">
        <f>A15</f>
        <v>4</v>
      </c>
      <c r="M133" s="249">
        <f>B15</f>
        <v>14</v>
      </c>
      <c r="N133" s="249">
        <v>3</v>
      </c>
      <c r="O133" s="249">
        <f>A15</f>
        <v>4</v>
      </c>
      <c r="P133" s="249">
        <f>B15</f>
        <v>14</v>
      </c>
      <c r="Q133" s="249">
        <v>4</v>
      </c>
      <c r="R133" s="249">
        <f>A15</f>
        <v>4</v>
      </c>
      <c r="S133" s="249">
        <f>B15</f>
        <v>14</v>
      </c>
      <c r="T133" s="249">
        <v>5</v>
      </c>
      <c r="U133" s="249">
        <f>A15</f>
        <v>4</v>
      </c>
      <c r="V133" s="249">
        <f>B15</f>
        <v>14</v>
      </c>
      <c r="W133" s="249">
        <v>6</v>
      </c>
      <c r="X133" s="249">
        <f>A15</f>
        <v>4</v>
      </c>
      <c r="Y133" s="249">
        <f>B15</f>
        <v>14</v>
      </c>
      <c r="Z133" s="249">
        <v>7</v>
      </c>
      <c r="AA133" s="249">
        <f>A15</f>
        <v>4</v>
      </c>
      <c r="AB133" s="249">
        <f>B15</f>
        <v>14</v>
      </c>
      <c r="AC133" s="249">
        <v>8</v>
      </c>
      <c r="AD133" s="249">
        <f>A15</f>
        <v>4</v>
      </c>
      <c r="AE133" s="249">
        <f>B15</f>
        <v>14</v>
      </c>
      <c r="AF133" s="249">
        <v>9</v>
      </c>
      <c r="AG133" s="249">
        <f>A15</f>
        <v>4</v>
      </c>
      <c r="AH133" s="249">
        <f>B15</f>
        <v>14</v>
      </c>
      <c r="AI133" s="249">
        <v>10</v>
      </c>
      <c r="AJ133" s="249">
        <f>A15</f>
        <v>4</v>
      </c>
      <c r="AK133" s="249">
        <f>B15</f>
        <v>14</v>
      </c>
      <c r="AL133" s="249">
        <v>11</v>
      </c>
      <c r="AM133" s="249">
        <f>A15</f>
        <v>4</v>
      </c>
      <c r="AN133" s="249">
        <f>B15</f>
        <v>14</v>
      </c>
      <c r="AO133" s="249">
        <v>12</v>
      </c>
      <c r="AP133" s="249">
        <f>A15</f>
        <v>4</v>
      </c>
      <c r="AQ133" s="249">
        <f>B15</f>
        <v>14</v>
      </c>
      <c r="AR133" s="249">
        <v>13</v>
      </c>
      <c r="AS133" s="249">
        <f>A15</f>
        <v>4</v>
      </c>
      <c r="AT133" s="249">
        <f>B15</f>
        <v>14</v>
      </c>
      <c r="AU133" s="249">
        <v>14</v>
      </c>
      <c r="AV133" s="249">
        <f>A15</f>
        <v>4</v>
      </c>
      <c r="AW133" s="249">
        <f>B15</f>
        <v>14</v>
      </c>
      <c r="AX133" s="249">
        <v>15</v>
      </c>
      <c r="AY133" s="249">
        <f>A15</f>
        <v>4</v>
      </c>
      <c r="AZ133" s="249">
        <f>B15</f>
        <v>14</v>
      </c>
      <c r="BA133" s="249">
        <v>16</v>
      </c>
      <c r="BB133" s="249">
        <f>A15</f>
        <v>4</v>
      </c>
      <c r="BC133" s="249">
        <f>B15</f>
        <v>14</v>
      </c>
      <c r="BD133" s="249">
        <v>17</v>
      </c>
      <c r="BE133" s="249">
        <f>A15</f>
        <v>4</v>
      </c>
      <c r="BF133" s="249">
        <f>B15</f>
        <v>14</v>
      </c>
      <c r="BG133" s="249">
        <v>18</v>
      </c>
    </row>
    <row r="134" spans="6:59" hidden="1" x14ac:dyDescent="0.2">
      <c r="F134" s="249" t="s">
        <v>6</v>
      </c>
      <c r="G134" s="249" t="s">
        <v>12</v>
      </c>
      <c r="H134" s="249" t="s">
        <v>7</v>
      </c>
      <c r="I134" s="249" t="s">
        <v>6</v>
      </c>
      <c r="J134" s="249" t="s">
        <v>12</v>
      </c>
      <c r="K134" s="249" t="s">
        <v>7</v>
      </c>
      <c r="L134" s="249" t="s">
        <v>6</v>
      </c>
      <c r="M134" s="249" t="s">
        <v>12</v>
      </c>
      <c r="N134" s="249" t="s">
        <v>7</v>
      </c>
      <c r="O134" s="249" t="s">
        <v>6</v>
      </c>
      <c r="P134" s="249" t="s">
        <v>12</v>
      </c>
      <c r="Q134" s="249" t="s">
        <v>7</v>
      </c>
      <c r="R134" s="249" t="s">
        <v>6</v>
      </c>
      <c r="S134" s="249" t="s">
        <v>12</v>
      </c>
      <c r="T134" s="249" t="s">
        <v>7</v>
      </c>
      <c r="U134" s="249" t="s">
        <v>6</v>
      </c>
      <c r="V134" s="249" t="s">
        <v>12</v>
      </c>
      <c r="W134" s="249" t="s">
        <v>7</v>
      </c>
      <c r="X134" s="249" t="s">
        <v>6</v>
      </c>
      <c r="Y134" s="249" t="s">
        <v>12</v>
      </c>
      <c r="Z134" s="249" t="s">
        <v>7</v>
      </c>
      <c r="AA134" s="249" t="s">
        <v>6</v>
      </c>
      <c r="AB134" s="249" t="s">
        <v>12</v>
      </c>
      <c r="AC134" s="249" t="s">
        <v>7</v>
      </c>
      <c r="AD134" s="249" t="s">
        <v>6</v>
      </c>
      <c r="AE134" s="249" t="s">
        <v>12</v>
      </c>
      <c r="AF134" s="249" t="s">
        <v>7</v>
      </c>
      <c r="AG134" s="249" t="s">
        <v>6</v>
      </c>
      <c r="AH134" s="249" t="s">
        <v>12</v>
      </c>
      <c r="AI134" s="249" t="s">
        <v>7</v>
      </c>
      <c r="AJ134" s="249" t="s">
        <v>6</v>
      </c>
      <c r="AK134" s="249" t="s">
        <v>12</v>
      </c>
      <c r="AL134" s="249" t="s">
        <v>7</v>
      </c>
      <c r="AM134" s="249" t="s">
        <v>6</v>
      </c>
      <c r="AN134" s="249" t="s">
        <v>12</v>
      </c>
      <c r="AO134" s="249" t="s">
        <v>7</v>
      </c>
      <c r="AP134" s="249" t="s">
        <v>6</v>
      </c>
      <c r="AQ134" s="249" t="s">
        <v>12</v>
      </c>
      <c r="AR134" s="249" t="s">
        <v>7</v>
      </c>
      <c r="AS134" s="249" t="s">
        <v>6</v>
      </c>
      <c r="AT134" s="249" t="s">
        <v>12</v>
      </c>
      <c r="AU134" s="249" t="s">
        <v>7</v>
      </c>
      <c r="AV134" s="249" t="s">
        <v>6</v>
      </c>
      <c r="AW134" s="249" t="s">
        <v>12</v>
      </c>
      <c r="AX134" s="249" t="s">
        <v>7</v>
      </c>
      <c r="AY134" s="249" t="s">
        <v>6</v>
      </c>
      <c r="AZ134" s="249" t="s">
        <v>12</v>
      </c>
      <c r="BA134" s="249" t="s">
        <v>7</v>
      </c>
      <c r="BB134" s="249" t="s">
        <v>6</v>
      </c>
      <c r="BC134" s="249" t="s">
        <v>12</v>
      </c>
      <c r="BD134" s="249" t="s">
        <v>7</v>
      </c>
      <c r="BE134" s="249" t="s">
        <v>6</v>
      </c>
      <c r="BF134" s="249" t="s">
        <v>12</v>
      </c>
      <c r="BG134" s="249" t="s">
        <v>7</v>
      </c>
    </row>
    <row r="135" spans="6:59" hidden="1" x14ac:dyDescent="0.2">
      <c r="F135" s="249">
        <f>A16</f>
        <v>4</v>
      </c>
      <c r="G135" s="249">
        <f>B16</f>
        <v>15</v>
      </c>
      <c r="H135" s="249">
        <v>1</v>
      </c>
      <c r="I135" s="249">
        <f>A16</f>
        <v>4</v>
      </c>
      <c r="J135" s="249">
        <f>B16</f>
        <v>15</v>
      </c>
      <c r="K135" s="249">
        <v>2</v>
      </c>
      <c r="L135" s="249">
        <f>A16</f>
        <v>4</v>
      </c>
      <c r="M135" s="249">
        <f>B16</f>
        <v>15</v>
      </c>
      <c r="N135" s="249">
        <v>3</v>
      </c>
      <c r="O135" s="249">
        <f>A16</f>
        <v>4</v>
      </c>
      <c r="P135" s="249">
        <f>B16</f>
        <v>15</v>
      </c>
      <c r="Q135" s="249">
        <v>4</v>
      </c>
      <c r="R135" s="249">
        <f>A16</f>
        <v>4</v>
      </c>
      <c r="S135" s="249">
        <f>B16</f>
        <v>15</v>
      </c>
      <c r="T135" s="249">
        <v>5</v>
      </c>
      <c r="U135" s="249">
        <f>A16</f>
        <v>4</v>
      </c>
      <c r="V135" s="249">
        <f>B16</f>
        <v>15</v>
      </c>
      <c r="W135" s="249">
        <v>6</v>
      </c>
      <c r="X135" s="249">
        <f>A16</f>
        <v>4</v>
      </c>
      <c r="Y135" s="249">
        <f>B16</f>
        <v>15</v>
      </c>
      <c r="Z135" s="249">
        <v>7</v>
      </c>
      <c r="AA135" s="249">
        <f>A16</f>
        <v>4</v>
      </c>
      <c r="AB135" s="249">
        <f>B16</f>
        <v>15</v>
      </c>
      <c r="AC135" s="249">
        <v>8</v>
      </c>
      <c r="AD135" s="249">
        <f>A16</f>
        <v>4</v>
      </c>
      <c r="AE135" s="249">
        <f>B16</f>
        <v>15</v>
      </c>
      <c r="AF135" s="249">
        <v>9</v>
      </c>
      <c r="AG135" s="249">
        <f>A16</f>
        <v>4</v>
      </c>
      <c r="AH135" s="249">
        <f>B16</f>
        <v>15</v>
      </c>
      <c r="AI135" s="249">
        <v>10</v>
      </c>
      <c r="AJ135" s="249">
        <f>A16</f>
        <v>4</v>
      </c>
      <c r="AK135" s="249">
        <f>B16</f>
        <v>15</v>
      </c>
      <c r="AL135" s="249">
        <v>11</v>
      </c>
      <c r="AM135" s="249">
        <f>A16</f>
        <v>4</v>
      </c>
      <c r="AN135" s="249">
        <f>B16</f>
        <v>15</v>
      </c>
      <c r="AO135" s="249">
        <v>12</v>
      </c>
      <c r="AP135" s="249">
        <f>A16</f>
        <v>4</v>
      </c>
      <c r="AQ135" s="249">
        <f>B16</f>
        <v>15</v>
      </c>
      <c r="AR135" s="249">
        <v>13</v>
      </c>
      <c r="AS135" s="249">
        <f>A16</f>
        <v>4</v>
      </c>
      <c r="AT135" s="249">
        <f>B16</f>
        <v>15</v>
      </c>
      <c r="AU135" s="249">
        <v>14</v>
      </c>
      <c r="AV135" s="249">
        <f>A16</f>
        <v>4</v>
      </c>
      <c r="AW135" s="249">
        <f>B16</f>
        <v>15</v>
      </c>
      <c r="AX135" s="249">
        <v>15</v>
      </c>
      <c r="AY135" s="249">
        <f>A16</f>
        <v>4</v>
      </c>
      <c r="AZ135" s="249">
        <f>B16</f>
        <v>15</v>
      </c>
      <c r="BA135" s="249">
        <v>16</v>
      </c>
      <c r="BB135" s="249">
        <f>A16</f>
        <v>4</v>
      </c>
      <c r="BC135" s="249">
        <f>B16</f>
        <v>15</v>
      </c>
      <c r="BD135" s="249">
        <v>17</v>
      </c>
      <c r="BE135" s="249">
        <f>A16</f>
        <v>4</v>
      </c>
      <c r="BF135" s="249">
        <f>B16</f>
        <v>15</v>
      </c>
      <c r="BG135" s="249">
        <v>18</v>
      </c>
    </row>
    <row r="136" spans="6:59" hidden="1" x14ac:dyDescent="0.2">
      <c r="F136" s="249" t="s">
        <v>6</v>
      </c>
      <c r="G136" s="249" t="s">
        <v>12</v>
      </c>
      <c r="H136" s="249" t="s">
        <v>7</v>
      </c>
      <c r="I136" s="249" t="s">
        <v>6</v>
      </c>
      <c r="J136" s="249" t="s">
        <v>12</v>
      </c>
      <c r="K136" s="249" t="s">
        <v>7</v>
      </c>
      <c r="L136" s="249" t="s">
        <v>6</v>
      </c>
      <c r="M136" s="249" t="s">
        <v>12</v>
      </c>
      <c r="N136" s="249" t="s">
        <v>7</v>
      </c>
      <c r="O136" s="249" t="s">
        <v>6</v>
      </c>
      <c r="P136" s="249" t="s">
        <v>12</v>
      </c>
      <c r="Q136" s="249" t="s">
        <v>7</v>
      </c>
      <c r="R136" s="249" t="s">
        <v>6</v>
      </c>
      <c r="S136" s="249" t="s">
        <v>12</v>
      </c>
      <c r="T136" s="249" t="s">
        <v>7</v>
      </c>
      <c r="U136" s="249" t="s">
        <v>6</v>
      </c>
      <c r="V136" s="249" t="s">
        <v>12</v>
      </c>
      <c r="W136" s="249" t="s">
        <v>7</v>
      </c>
      <c r="X136" s="249" t="s">
        <v>6</v>
      </c>
      <c r="Y136" s="249" t="s">
        <v>12</v>
      </c>
      <c r="Z136" s="249" t="s">
        <v>7</v>
      </c>
      <c r="AA136" s="249" t="s">
        <v>6</v>
      </c>
      <c r="AB136" s="249" t="s">
        <v>12</v>
      </c>
      <c r="AC136" s="249" t="s">
        <v>7</v>
      </c>
      <c r="AD136" s="249" t="s">
        <v>6</v>
      </c>
      <c r="AE136" s="249" t="s">
        <v>12</v>
      </c>
      <c r="AF136" s="249" t="s">
        <v>7</v>
      </c>
      <c r="AG136" s="249" t="s">
        <v>6</v>
      </c>
      <c r="AH136" s="249" t="s">
        <v>12</v>
      </c>
      <c r="AI136" s="249" t="s">
        <v>7</v>
      </c>
      <c r="AJ136" s="249" t="s">
        <v>6</v>
      </c>
      <c r="AK136" s="249" t="s">
        <v>12</v>
      </c>
      <c r="AL136" s="249" t="s">
        <v>7</v>
      </c>
      <c r="AM136" s="249" t="s">
        <v>6</v>
      </c>
      <c r="AN136" s="249" t="s">
        <v>12</v>
      </c>
      <c r="AO136" s="249" t="s">
        <v>7</v>
      </c>
      <c r="AP136" s="249" t="s">
        <v>6</v>
      </c>
      <c r="AQ136" s="249" t="s">
        <v>12</v>
      </c>
      <c r="AR136" s="249" t="s">
        <v>7</v>
      </c>
      <c r="AS136" s="249" t="s">
        <v>6</v>
      </c>
      <c r="AT136" s="249" t="s">
        <v>12</v>
      </c>
      <c r="AU136" s="249" t="s">
        <v>7</v>
      </c>
      <c r="AV136" s="249" t="s">
        <v>6</v>
      </c>
      <c r="AW136" s="249" t="s">
        <v>12</v>
      </c>
      <c r="AX136" s="249" t="s">
        <v>7</v>
      </c>
      <c r="AY136" s="249" t="s">
        <v>6</v>
      </c>
      <c r="AZ136" s="249" t="s">
        <v>12</v>
      </c>
      <c r="BA136" s="249" t="s">
        <v>7</v>
      </c>
      <c r="BB136" s="249" t="s">
        <v>6</v>
      </c>
      <c r="BC136" s="249" t="s">
        <v>12</v>
      </c>
      <c r="BD136" s="249" t="s">
        <v>7</v>
      </c>
      <c r="BE136" s="249" t="s">
        <v>6</v>
      </c>
      <c r="BF136" s="249" t="s">
        <v>12</v>
      </c>
      <c r="BG136" s="249" t="s">
        <v>7</v>
      </c>
    </row>
    <row r="137" spans="6:59" hidden="1" x14ac:dyDescent="0.2">
      <c r="F137" s="249">
        <f>A17</f>
        <v>4</v>
      </c>
      <c r="G137" s="249">
        <f>B17</f>
        <v>16</v>
      </c>
      <c r="H137" s="249">
        <v>1</v>
      </c>
      <c r="I137" s="249">
        <f>A17</f>
        <v>4</v>
      </c>
      <c r="J137" s="249">
        <f>B17</f>
        <v>16</v>
      </c>
      <c r="K137" s="249">
        <v>2</v>
      </c>
      <c r="L137" s="249">
        <f>A17</f>
        <v>4</v>
      </c>
      <c r="M137" s="249">
        <f>B17</f>
        <v>16</v>
      </c>
      <c r="N137" s="249">
        <v>3</v>
      </c>
      <c r="O137" s="249">
        <f>A17</f>
        <v>4</v>
      </c>
      <c r="P137" s="249">
        <f>B17</f>
        <v>16</v>
      </c>
      <c r="Q137" s="249">
        <v>4</v>
      </c>
      <c r="R137" s="249">
        <f>A17</f>
        <v>4</v>
      </c>
      <c r="S137" s="249">
        <f>B17</f>
        <v>16</v>
      </c>
      <c r="T137" s="249">
        <v>5</v>
      </c>
      <c r="U137" s="249">
        <f>A17</f>
        <v>4</v>
      </c>
      <c r="V137" s="249">
        <f>B17</f>
        <v>16</v>
      </c>
      <c r="W137" s="249">
        <v>6</v>
      </c>
      <c r="X137" s="249">
        <f>A17</f>
        <v>4</v>
      </c>
      <c r="Y137" s="249">
        <f>B17</f>
        <v>16</v>
      </c>
      <c r="Z137" s="249">
        <v>7</v>
      </c>
      <c r="AA137" s="249">
        <f>A17</f>
        <v>4</v>
      </c>
      <c r="AB137" s="249">
        <f>B17</f>
        <v>16</v>
      </c>
      <c r="AC137" s="249">
        <v>8</v>
      </c>
      <c r="AD137" s="249">
        <f>A17</f>
        <v>4</v>
      </c>
      <c r="AE137" s="249">
        <f>B17</f>
        <v>16</v>
      </c>
      <c r="AF137" s="249">
        <v>9</v>
      </c>
      <c r="AG137" s="249">
        <f>A17</f>
        <v>4</v>
      </c>
      <c r="AH137" s="249">
        <f>B17</f>
        <v>16</v>
      </c>
      <c r="AI137" s="249">
        <v>10</v>
      </c>
      <c r="AJ137" s="249">
        <f>A17</f>
        <v>4</v>
      </c>
      <c r="AK137" s="249">
        <f>B17</f>
        <v>16</v>
      </c>
      <c r="AL137" s="249">
        <v>11</v>
      </c>
      <c r="AM137" s="249">
        <f>A17</f>
        <v>4</v>
      </c>
      <c r="AN137" s="249">
        <f>B17</f>
        <v>16</v>
      </c>
      <c r="AO137" s="249">
        <v>12</v>
      </c>
      <c r="AP137" s="249">
        <f>A17</f>
        <v>4</v>
      </c>
      <c r="AQ137" s="249">
        <f>B17</f>
        <v>16</v>
      </c>
      <c r="AR137" s="249">
        <v>13</v>
      </c>
      <c r="AS137" s="249">
        <f>A17</f>
        <v>4</v>
      </c>
      <c r="AT137" s="249">
        <f>B17</f>
        <v>16</v>
      </c>
      <c r="AU137" s="249">
        <v>14</v>
      </c>
      <c r="AV137" s="249">
        <f>A17</f>
        <v>4</v>
      </c>
      <c r="AW137" s="249">
        <f>B17</f>
        <v>16</v>
      </c>
      <c r="AX137" s="249">
        <v>15</v>
      </c>
      <c r="AY137" s="249">
        <f>A17</f>
        <v>4</v>
      </c>
      <c r="AZ137" s="249">
        <f>B17</f>
        <v>16</v>
      </c>
      <c r="BA137" s="249">
        <v>16</v>
      </c>
      <c r="BB137" s="249">
        <f>A17</f>
        <v>4</v>
      </c>
      <c r="BC137" s="249">
        <f>B17</f>
        <v>16</v>
      </c>
      <c r="BD137" s="249">
        <v>17</v>
      </c>
      <c r="BE137" s="249">
        <f>A17</f>
        <v>4</v>
      </c>
      <c r="BF137" s="249">
        <f>B17</f>
        <v>16</v>
      </c>
      <c r="BG137" s="249">
        <v>18</v>
      </c>
    </row>
    <row r="138" spans="6:59" hidden="1" x14ac:dyDescent="0.2">
      <c r="F138" s="249" t="s">
        <v>6</v>
      </c>
      <c r="G138" s="249" t="s">
        <v>12</v>
      </c>
      <c r="H138" s="249" t="s">
        <v>7</v>
      </c>
      <c r="I138" s="249" t="s">
        <v>6</v>
      </c>
      <c r="J138" s="249" t="s">
        <v>12</v>
      </c>
      <c r="K138" s="249" t="s">
        <v>7</v>
      </c>
      <c r="L138" s="249" t="s">
        <v>6</v>
      </c>
      <c r="M138" s="249" t="s">
        <v>12</v>
      </c>
      <c r="N138" s="249" t="s">
        <v>7</v>
      </c>
      <c r="O138" s="249" t="s">
        <v>6</v>
      </c>
      <c r="P138" s="249" t="s">
        <v>12</v>
      </c>
      <c r="Q138" s="249" t="s">
        <v>7</v>
      </c>
      <c r="R138" s="249" t="s">
        <v>6</v>
      </c>
      <c r="S138" s="249" t="s">
        <v>12</v>
      </c>
      <c r="T138" s="249" t="s">
        <v>7</v>
      </c>
      <c r="U138" s="249" t="s">
        <v>6</v>
      </c>
      <c r="V138" s="249" t="s">
        <v>12</v>
      </c>
      <c r="W138" s="249" t="s">
        <v>7</v>
      </c>
      <c r="X138" s="249" t="s">
        <v>6</v>
      </c>
      <c r="Y138" s="249" t="s">
        <v>12</v>
      </c>
      <c r="Z138" s="249" t="s">
        <v>7</v>
      </c>
      <c r="AA138" s="249" t="s">
        <v>6</v>
      </c>
      <c r="AB138" s="249" t="s">
        <v>12</v>
      </c>
      <c r="AC138" s="249" t="s">
        <v>7</v>
      </c>
      <c r="AD138" s="249" t="s">
        <v>6</v>
      </c>
      <c r="AE138" s="249" t="s">
        <v>12</v>
      </c>
      <c r="AF138" s="249" t="s">
        <v>7</v>
      </c>
      <c r="AG138" s="249" t="s">
        <v>6</v>
      </c>
      <c r="AH138" s="249" t="s">
        <v>12</v>
      </c>
      <c r="AI138" s="249" t="s">
        <v>7</v>
      </c>
      <c r="AJ138" s="249" t="s">
        <v>6</v>
      </c>
      <c r="AK138" s="249" t="s">
        <v>12</v>
      </c>
      <c r="AL138" s="249" t="s">
        <v>7</v>
      </c>
      <c r="AM138" s="249" t="s">
        <v>6</v>
      </c>
      <c r="AN138" s="249" t="s">
        <v>12</v>
      </c>
      <c r="AO138" s="249" t="s">
        <v>7</v>
      </c>
      <c r="AP138" s="249" t="s">
        <v>6</v>
      </c>
      <c r="AQ138" s="249" t="s">
        <v>12</v>
      </c>
      <c r="AR138" s="249" t="s">
        <v>7</v>
      </c>
      <c r="AS138" s="249" t="s">
        <v>6</v>
      </c>
      <c r="AT138" s="249" t="s">
        <v>12</v>
      </c>
      <c r="AU138" s="249" t="s">
        <v>7</v>
      </c>
      <c r="AV138" s="249" t="s">
        <v>6</v>
      </c>
      <c r="AW138" s="249" t="s">
        <v>12</v>
      </c>
      <c r="AX138" s="249" t="s">
        <v>7</v>
      </c>
      <c r="AY138" s="249" t="s">
        <v>6</v>
      </c>
      <c r="AZ138" s="249" t="s">
        <v>12</v>
      </c>
      <c r="BA138" s="249" t="s">
        <v>7</v>
      </c>
      <c r="BB138" s="249" t="s">
        <v>6</v>
      </c>
      <c r="BC138" s="249" t="s">
        <v>12</v>
      </c>
      <c r="BD138" s="249" t="s">
        <v>7</v>
      </c>
      <c r="BE138" s="249" t="s">
        <v>6</v>
      </c>
      <c r="BF138" s="249" t="s">
        <v>12</v>
      </c>
      <c r="BG138" s="249" t="s">
        <v>7</v>
      </c>
    </row>
    <row r="139" spans="6:59" hidden="1" x14ac:dyDescent="0.2">
      <c r="F139" s="249">
        <f>A18</f>
        <v>4</v>
      </c>
      <c r="G139" s="249">
        <f>B18</f>
        <v>17</v>
      </c>
      <c r="H139" s="249">
        <v>1</v>
      </c>
      <c r="I139" s="249">
        <f>A18</f>
        <v>4</v>
      </c>
      <c r="J139" s="249">
        <f>B18</f>
        <v>17</v>
      </c>
      <c r="K139" s="249">
        <v>2</v>
      </c>
      <c r="L139" s="249">
        <f>A18</f>
        <v>4</v>
      </c>
      <c r="M139" s="249">
        <f>B18</f>
        <v>17</v>
      </c>
      <c r="N139" s="249">
        <v>3</v>
      </c>
      <c r="O139" s="249">
        <f>A18</f>
        <v>4</v>
      </c>
      <c r="P139" s="249">
        <f>B18</f>
        <v>17</v>
      </c>
      <c r="Q139" s="249">
        <v>4</v>
      </c>
      <c r="R139" s="249">
        <f>A18</f>
        <v>4</v>
      </c>
      <c r="S139" s="249">
        <f>B18</f>
        <v>17</v>
      </c>
      <c r="T139" s="249">
        <v>5</v>
      </c>
      <c r="U139" s="249">
        <f>A18</f>
        <v>4</v>
      </c>
      <c r="V139" s="249">
        <f>B18</f>
        <v>17</v>
      </c>
      <c r="W139" s="249">
        <v>6</v>
      </c>
      <c r="X139" s="249">
        <f>A18</f>
        <v>4</v>
      </c>
      <c r="Y139" s="249">
        <f>B18</f>
        <v>17</v>
      </c>
      <c r="Z139" s="249">
        <v>7</v>
      </c>
      <c r="AA139" s="249">
        <f>A18</f>
        <v>4</v>
      </c>
      <c r="AB139" s="249">
        <f>B18</f>
        <v>17</v>
      </c>
      <c r="AC139" s="249">
        <v>8</v>
      </c>
      <c r="AD139" s="249">
        <f>A18</f>
        <v>4</v>
      </c>
      <c r="AE139" s="249">
        <f>B18</f>
        <v>17</v>
      </c>
      <c r="AF139" s="249">
        <v>9</v>
      </c>
      <c r="AG139" s="249">
        <f>A18</f>
        <v>4</v>
      </c>
      <c r="AH139" s="249">
        <f>B18</f>
        <v>17</v>
      </c>
      <c r="AI139" s="249">
        <v>10</v>
      </c>
      <c r="AJ139" s="249">
        <f>A18</f>
        <v>4</v>
      </c>
      <c r="AK139" s="249">
        <f>B18</f>
        <v>17</v>
      </c>
      <c r="AL139" s="249">
        <v>11</v>
      </c>
      <c r="AM139" s="249">
        <f>A18</f>
        <v>4</v>
      </c>
      <c r="AN139" s="249">
        <f>B18</f>
        <v>17</v>
      </c>
      <c r="AO139" s="249">
        <v>12</v>
      </c>
      <c r="AP139" s="249">
        <f>A18</f>
        <v>4</v>
      </c>
      <c r="AQ139" s="249">
        <f>B18</f>
        <v>17</v>
      </c>
      <c r="AR139" s="249">
        <v>13</v>
      </c>
      <c r="AS139" s="249">
        <f>A18</f>
        <v>4</v>
      </c>
      <c r="AT139" s="249">
        <f>B18</f>
        <v>17</v>
      </c>
      <c r="AU139" s="249">
        <v>14</v>
      </c>
      <c r="AV139" s="249">
        <f>A18</f>
        <v>4</v>
      </c>
      <c r="AW139" s="249">
        <f>B18</f>
        <v>17</v>
      </c>
      <c r="AX139" s="249">
        <v>15</v>
      </c>
      <c r="AY139" s="249">
        <f>A18</f>
        <v>4</v>
      </c>
      <c r="AZ139" s="249">
        <f>B18</f>
        <v>17</v>
      </c>
      <c r="BA139" s="249">
        <v>16</v>
      </c>
      <c r="BB139" s="249">
        <f>A18</f>
        <v>4</v>
      </c>
      <c r="BC139" s="249">
        <f>B18</f>
        <v>17</v>
      </c>
      <c r="BD139" s="249">
        <v>17</v>
      </c>
      <c r="BE139" s="249">
        <f>A18</f>
        <v>4</v>
      </c>
      <c r="BF139" s="249">
        <f>B18</f>
        <v>17</v>
      </c>
      <c r="BG139" s="249">
        <v>18</v>
      </c>
    </row>
    <row r="140" spans="6:59" hidden="1" x14ac:dyDescent="0.2">
      <c r="F140" s="249" t="s">
        <v>6</v>
      </c>
      <c r="G140" s="249" t="s">
        <v>12</v>
      </c>
      <c r="H140" s="249" t="s">
        <v>7</v>
      </c>
      <c r="I140" s="249" t="s">
        <v>6</v>
      </c>
      <c r="J140" s="249" t="s">
        <v>12</v>
      </c>
      <c r="K140" s="249" t="s">
        <v>7</v>
      </c>
      <c r="L140" s="249" t="s">
        <v>6</v>
      </c>
      <c r="M140" s="249" t="s">
        <v>12</v>
      </c>
      <c r="N140" s="249" t="s">
        <v>7</v>
      </c>
      <c r="O140" s="249" t="s">
        <v>6</v>
      </c>
      <c r="P140" s="249" t="s">
        <v>12</v>
      </c>
      <c r="Q140" s="249" t="s">
        <v>7</v>
      </c>
      <c r="R140" s="249" t="s">
        <v>6</v>
      </c>
      <c r="S140" s="249" t="s">
        <v>12</v>
      </c>
      <c r="T140" s="249" t="s">
        <v>7</v>
      </c>
      <c r="U140" s="249" t="s">
        <v>6</v>
      </c>
      <c r="V140" s="249" t="s">
        <v>12</v>
      </c>
      <c r="W140" s="249" t="s">
        <v>7</v>
      </c>
      <c r="X140" s="249" t="s">
        <v>6</v>
      </c>
      <c r="Y140" s="249" t="s">
        <v>12</v>
      </c>
      <c r="Z140" s="249" t="s">
        <v>7</v>
      </c>
      <c r="AA140" s="249" t="s">
        <v>6</v>
      </c>
      <c r="AB140" s="249" t="s">
        <v>12</v>
      </c>
      <c r="AC140" s="249" t="s">
        <v>7</v>
      </c>
      <c r="AD140" s="249" t="s">
        <v>6</v>
      </c>
      <c r="AE140" s="249" t="s">
        <v>12</v>
      </c>
      <c r="AF140" s="249" t="s">
        <v>7</v>
      </c>
      <c r="AG140" s="249" t="s">
        <v>6</v>
      </c>
      <c r="AH140" s="249" t="s">
        <v>12</v>
      </c>
      <c r="AI140" s="249" t="s">
        <v>7</v>
      </c>
      <c r="AJ140" s="249" t="s">
        <v>6</v>
      </c>
      <c r="AK140" s="249" t="s">
        <v>12</v>
      </c>
      <c r="AL140" s="249" t="s">
        <v>7</v>
      </c>
      <c r="AM140" s="249" t="s">
        <v>6</v>
      </c>
      <c r="AN140" s="249" t="s">
        <v>12</v>
      </c>
      <c r="AO140" s="249" t="s">
        <v>7</v>
      </c>
      <c r="AP140" s="249" t="s">
        <v>6</v>
      </c>
      <c r="AQ140" s="249" t="s">
        <v>12</v>
      </c>
      <c r="AR140" s="249" t="s">
        <v>7</v>
      </c>
      <c r="AS140" s="249" t="s">
        <v>6</v>
      </c>
      <c r="AT140" s="249" t="s">
        <v>12</v>
      </c>
      <c r="AU140" s="249" t="s">
        <v>7</v>
      </c>
      <c r="AV140" s="249" t="s">
        <v>6</v>
      </c>
      <c r="AW140" s="249" t="s">
        <v>12</v>
      </c>
      <c r="AX140" s="249" t="s">
        <v>7</v>
      </c>
      <c r="AY140" s="249" t="s">
        <v>6</v>
      </c>
      <c r="AZ140" s="249" t="s">
        <v>12</v>
      </c>
      <c r="BA140" s="249" t="s">
        <v>7</v>
      </c>
      <c r="BB140" s="249" t="s">
        <v>6</v>
      </c>
      <c r="BC140" s="249" t="s">
        <v>12</v>
      </c>
      <c r="BD140" s="249" t="s">
        <v>7</v>
      </c>
      <c r="BE140" s="249" t="s">
        <v>6</v>
      </c>
      <c r="BF140" s="249" t="s">
        <v>12</v>
      </c>
      <c r="BG140" s="249" t="s">
        <v>7</v>
      </c>
    </row>
    <row r="141" spans="6:59" hidden="1" x14ac:dyDescent="0.2">
      <c r="F141" s="249">
        <f>A19</f>
        <v>4</v>
      </c>
      <c r="G141" s="249">
        <f>B19</f>
        <v>18</v>
      </c>
      <c r="H141" s="249">
        <v>1</v>
      </c>
      <c r="I141" s="249">
        <f>A19</f>
        <v>4</v>
      </c>
      <c r="J141" s="249">
        <f>B19</f>
        <v>18</v>
      </c>
      <c r="K141" s="249">
        <v>2</v>
      </c>
      <c r="L141" s="249">
        <f>A19</f>
        <v>4</v>
      </c>
      <c r="M141" s="249">
        <f>B19</f>
        <v>18</v>
      </c>
      <c r="N141" s="249">
        <v>3</v>
      </c>
      <c r="O141" s="249">
        <f>A19</f>
        <v>4</v>
      </c>
      <c r="P141" s="249">
        <f>B19</f>
        <v>18</v>
      </c>
      <c r="Q141" s="249">
        <v>4</v>
      </c>
      <c r="R141" s="249">
        <f>A19</f>
        <v>4</v>
      </c>
      <c r="S141" s="249">
        <f>B19</f>
        <v>18</v>
      </c>
      <c r="T141" s="249">
        <v>5</v>
      </c>
      <c r="U141" s="249">
        <f>A19</f>
        <v>4</v>
      </c>
      <c r="V141" s="249">
        <f>B19</f>
        <v>18</v>
      </c>
      <c r="W141" s="249">
        <v>6</v>
      </c>
      <c r="X141" s="249">
        <f>A19</f>
        <v>4</v>
      </c>
      <c r="Y141" s="249">
        <f>B19</f>
        <v>18</v>
      </c>
      <c r="Z141" s="249">
        <v>7</v>
      </c>
      <c r="AA141" s="249">
        <f>A19</f>
        <v>4</v>
      </c>
      <c r="AB141" s="249">
        <f>B19</f>
        <v>18</v>
      </c>
      <c r="AC141" s="249">
        <v>8</v>
      </c>
      <c r="AD141" s="249">
        <f>A19</f>
        <v>4</v>
      </c>
      <c r="AE141" s="249">
        <f>B19</f>
        <v>18</v>
      </c>
      <c r="AF141" s="249">
        <v>9</v>
      </c>
      <c r="AG141" s="249">
        <f>A19</f>
        <v>4</v>
      </c>
      <c r="AH141" s="249">
        <f>B19</f>
        <v>18</v>
      </c>
      <c r="AI141" s="249">
        <v>10</v>
      </c>
      <c r="AJ141" s="249">
        <f>A19</f>
        <v>4</v>
      </c>
      <c r="AK141" s="249">
        <f>B19</f>
        <v>18</v>
      </c>
      <c r="AL141" s="249">
        <v>11</v>
      </c>
      <c r="AM141" s="249">
        <f>A19</f>
        <v>4</v>
      </c>
      <c r="AN141" s="249">
        <f>B19</f>
        <v>18</v>
      </c>
      <c r="AO141" s="249">
        <v>12</v>
      </c>
      <c r="AP141" s="249">
        <f>A19</f>
        <v>4</v>
      </c>
      <c r="AQ141" s="249">
        <f>B19</f>
        <v>18</v>
      </c>
      <c r="AR141" s="249">
        <v>13</v>
      </c>
      <c r="AS141" s="249">
        <f>A19</f>
        <v>4</v>
      </c>
      <c r="AT141" s="249">
        <f>B19</f>
        <v>18</v>
      </c>
      <c r="AU141" s="249">
        <v>14</v>
      </c>
      <c r="AV141" s="249">
        <f>A19</f>
        <v>4</v>
      </c>
      <c r="AW141" s="249">
        <f>B19</f>
        <v>18</v>
      </c>
      <c r="AX141" s="249">
        <v>15</v>
      </c>
      <c r="AY141" s="249">
        <f>A19</f>
        <v>4</v>
      </c>
      <c r="AZ141" s="249">
        <f>B19</f>
        <v>18</v>
      </c>
      <c r="BA141" s="249">
        <v>16</v>
      </c>
      <c r="BB141" s="249">
        <f>A19</f>
        <v>4</v>
      </c>
      <c r="BC141" s="249">
        <f>B19</f>
        <v>18</v>
      </c>
      <c r="BD141" s="249">
        <v>17</v>
      </c>
      <c r="BE141" s="249">
        <f>A19</f>
        <v>4</v>
      </c>
      <c r="BF141" s="249">
        <f>B19</f>
        <v>18</v>
      </c>
      <c r="BG141" s="249">
        <v>18</v>
      </c>
    </row>
    <row r="142" spans="6:59" hidden="1" x14ac:dyDescent="0.2">
      <c r="F142" s="249" t="s">
        <v>6</v>
      </c>
      <c r="G142" s="249" t="s">
        <v>12</v>
      </c>
      <c r="H142" s="249" t="s">
        <v>7</v>
      </c>
      <c r="I142" s="249" t="s">
        <v>6</v>
      </c>
      <c r="J142" s="249" t="s">
        <v>12</v>
      </c>
      <c r="K142" s="249" t="s">
        <v>7</v>
      </c>
      <c r="L142" s="249" t="s">
        <v>6</v>
      </c>
      <c r="M142" s="249" t="s">
        <v>12</v>
      </c>
      <c r="N142" s="249" t="s">
        <v>7</v>
      </c>
      <c r="O142" s="249" t="s">
        <v>6</v>
      </c>
      <c r="P142" s="249" t="s">
        <v>12</v>
      </c>
      <c r="Q142" s="249" t="s">
        <v>7</v>
      </c>
      <c r="R142" s="249" t="s">
        <v>6</v>
      </c>
      <c r="S142" s="249" t="s">
        <v>12</v>
      </c>
      <c r="T142" s="249" t="s">
        <v>7</v>
      </c>
      <c r="U142" s="249" t="s">
        <v>6</v>
      </c>
      <c r="V142" s="249" t="s">
        <v>12</v>
      </c>
      <c r="W142" s="249" t="s">
        <v>7</v>
      </c>
      <c r="X142" s="249" t="s">
        <v>6</v>
      </c>
      <c r="Y142" s="249" t="s">
        <v>12</v>
      </c>
      <c r="Z142" s="249" t="s">
        <v>7</v>
      </c>
      <c r="AA142" s="249" t="s">
        <v>6</v>
      </c>
      <c r="AB142" s="249" t="s">
        <v>12</v>
      </c>
      <c r="AC142" s="249" t="s">
        <v>7</v>
      </c>
      <c r="AD142" s="249" t="s">
        <v>6</v>
      </c>
      <c r="AE142" s="249" t="s">
        <v>12</v>
      </c>
      <c r="AF142" s="249" t="s">
        <v>7</v>
      </c>
      <c r="AG142" s="249" t="s">
        <v>6</v>
      </c>
      <c r="AH142" s="249" t="s">
        <v>12</v>
      </c>
      <c r="AI142" s="249" t="s">
        <v>7</v>
      </c>
      <c r="AJ142" s="249" t="s">
        <v>6</v>
      </c>
      <c r="AK142" s="249" t="s">
        <v>12</v>
      </c>
      <c r="AL142" s="249" t="s">
        <v>7</v>
      </c>
      <c r="AM142" s="249" t="s">
        <v>6</v>
      </c>
      <c r="AN142" s="249" t="s">
        <v>12</v>
      </c>
      <c r="AO142" s="249" t="s">
        <v>7</v>
      </c>
      <c r="AP142" s="249" t="s">
        <v>6</v>
      </c>
      <c r="AQ142" s="249" t="s">
        <v>12</v>
      </c>
      <c r="AR142" s="249" t="s">
        <v>7</v>
      </c>
      <c r="AS142" s="249" t="s">
        <v>6</v>
      </c>
      <c r="AT142" s="249" t="s">
        <v>12</v>
      </c>
      <c r="AU142" s="249" t="s">
        <v>7</v>
      </c>
      <c r="AV142" s="249" t="s">
        <v>6</v>
      </c>
      <c r="AW142" s="249" t="s">
        <v>12</v>
      </c>
      <c r="AX142" s="249" t="s">
        <v>7</v>
      </c>
      <c r="AY142" s="249" t="s">
        <v>6</v>
      </c>
      <c r="AZ142" s="249" t="s">
        <v>12</v>
      </c>
      <c r="BA142" s="249" t="s">
        <v>7</v>
      </c>
      <c r="BB142" s="249" t="s">
        <v>6</v>
      </c>
      <c r="BC142" s="249" t="s">
        <v>12</v>
      </c>
      <c r="BD142" s="249" t="s">
        <v>7</v>
      </c>
      <c r="BE142" s="249" t="s">
        <v>6</v>
      </c>
      <c r="BF142" s="249" t="s">
        <v>12</v>
      </c>
      <c r="BG142" s="249" t="s">
        <v>7</v>
      </c>
    </row>
    <row r="143" spans="6:59" hidden="1" x14ac:dyDescent="0.2">
      <c r="F143" s="249">
        <f>A20</f>
        <v>4</v>
      </c>
      <c r="G143" s="249">
        <f>B20</f>
        <v>19</v>
      </c>
      <c r="H143" s="249">
        <v>1</v>
      </c>
      <c r="I143" s="249">
        <f>A20</f>
        <v>4</v>
      </c>
      <c r="J143" s="249">
        <f>B20</f>
        <v>19</v>
      </c>
      <c r="K143" s="249">
        <v>2</v>
      </c>
      <c r="L143" s="249">
        <f>A20</f>
        <v>4</v>
      </c>
      <c r="M143" s="249">
        <f>B20</f>
        <v>19</v>
      </c>
      <c r="N143" s="249">
        <v>3</v>
      </c>
      <c r="O143" s="249">
        <f>A20</f>
        <v>4</v>
      </c>
      <c r="P143" s="249">
        <f>B20</f>
        <v>19</v>
      </c>
      <c r="Q143" s="249">
        <v>4</v>
      </c>
      <c r="R143" s="249">
        <f>A20</f>
        <v>4</v>
      </c>
      <c r="S143" s="249">
        <f>B20</f>
        <v>19</v>
      </c>
      <c r="T143" s="249">
        <v>5</v>
      </c>
      <c r="U143" s="249">
        <f>A20</f>
        <v>4</v>
      </c>
      <c r="V143" s="249">
        <f>B20</f>
        <v>19</v>
      </c>
      <c r="W143" s="249">
        <v>6</v>
      </c>
      <c r="X143" s="249">
        <f>A20</f>
        <v>4</v>
      </c>
      <c r="Y143" s="249">
        <f>B20</f>
        <v>19</v>
      </c>
      <c r="Z143" s="249">
        <v>7</v>
      </c>
      <c r="AA143" s="249">
        <f>A20</f>
        <v>4</v>
      </c>
      <c r="AB143" s="249">
        <f>B20</f>
        <v>19</v>
      </c>
      <c r="AC143" s="249">
        <v>8</v>
      </c>
      <c r="AD143" s="249">
        <f>A20</f>
        <v>4</v>
      </c>
      <c r="AE143" s="249">
        <f>B20</f>
        <v>19</v>
      </c>
      <c r="AF143" s="249">
        <v>9</v>
      </c>
      <c r="AG143" s="249">
        <f>A20</f>
        <v>4</v>
      </c>
      <c r="AH143" s="249">
        <f>B20</f>
        <v>19</v>
      </c>
      <c r="AI143" s="249">
        <v>10</v>
      </c>
      <c r="AJ143" s="249">
        <f>A20</f>
        <v>4</v>
      </c>
      <c r="AK143" s="249">
        <f>B20</f>
        <v>19</v>
      </c>
      <c r="AL143" s="249">
        <v>11</v>
      </c>
      <c r="AM143" s="249">
        <f>A20</f>
        <v>4</v>
      </c>
      <c r="AN143" s="249">
        <f>B20</f>
        <v>19</v>
      </c>
      <c r="AO143" s="249">
        <v>12</v>
      </c>
      <c r="AP143" s="249">
        <f>A20</f>
        <v>4</v>
      </c>
      <c r="AQ143" s="249">
        <f>B20</f>
        <v>19</v>
      </c>
      <c r="AR143" s="249">
        <v>13</v>
      </c>
      <c r="AS143" s="249">
        <f>A20</f>
        <v>4</v>
      </c>
      <c r="AT143" s="249">
        <f>B20</f>
        <v>19</v>
      </c>
      <c r="AU143" s="249">
        <v>14</v>
      </c>
      <c r="AV143" s="249">
        <f>A20</f>
        <v>4</v>
      </c>
      <c r="AW143" s="249">
        <f>B20</f>
        <v>19</v>
      </c>
      <c r="AX143" s="249">
        <v>15</v>
      </c>
      <c r="AY143" s="249">
        <f>A20</f>
        <v>4</v>
      </c>
      <c r="AZ143" s="249">
        <f>B20</f>
        <v>19</v>
      </c>
      <c r="BA143" s="249">
        <v>16</v>
      </c>
      <c r="BB143" s="249">
        <f>A20</f>
        <v>4</v>
      </c>
      <c r="BC143" s="249">
        <f>B20</f>
        <v>19</v>
      </c>
      <c r="BD143" s="249">
        <v>17</v>
      </c>
      <c r="BE143" s="249">
        <f>A20</f>
        <v>4</v>
      </c>
      <c r="BF143" s="249">
        <f>B20</f>
        <v>19</v>
      </c>
      <c r="BG143" s="249">
        <v>18</v>
      </c>
    </row>
    <row r="144" spans="6:59" hidden="1" x14ac:dyDescent="0.2">
      <c r="F144" s="249" t="s">
        <v>6</v>
      </c>
      <c r="G144" s="249" t="s">
        <v>12</v>
      </c>
      <c r="H144" s="249" t="s">
        <v>7</v>
      </c>
      <c r="I144" s="249" t="s">
        <v>6</v>
      </c>
      <c r="J144" s="249" t="s">
        <v>12</v>
      </c>
      <c r="K144" s="249" t="s">
        <v>7</v>
      </c>
      <c r="L144" s="249" t="s">
        <v>6</v>
      </c>
      <c r="M144" s="249" t="s">
        <v>12</v>
      </c>
      <c r="N144" s="249" t="s">
        <v>7</v>
      </c>
      <c r="O144" s="249" t="s">
        <v>6</v>
      </c>
      <c r="P144" s="249" t="s">
        <v>12</v>
      </c>
      <c r="Q144" s="249" t="s">
        <v>7</v>
      </c>
      <c r="R144" s="249" t="s">
        <v>6</v>
      </c>
      <c r="S144" s="249" t="s">
        <v>12</v>
      </c>
      <c r="T144" s="249" t="s">
        <v>7</v>
      </c>
      <c r="U144" s="249" t="s">
        <v>6</v>
      </c>
      <c r="V144" s="249" t="s">
        <v>12</v>
      </c>
      <c r="W144" s="249" t="s">
        <v>7</v>
      </c>
      <c r="X144" s="249" t="s">
        <v>6</v>
      </c>
      <c r="Y144" s="249" t="s">
        <v>12</v>
      </c>
      <c r="Z144" s="249" t="s">
        <v>7</v>
      </c>
      <c r="AA144" s="249" t="s">
        <v>6</v>
      </c>
      <c r="AB144" s="249" t="s">
        <v>12</v>
      </c>
      <c r="AC144" s="249" t="s">
        <v>7</v>
      </c>
      <c r="AD144" s="249" t="s">
        <v>6</v>
      </c>
      <c r="AE144" s="249" t="s">
        <v>12</v>
      </c>
      <c r="AF144" s="249" t="s">
        <v>7</v>
      </c>
      <c r="AG144" s="249" t="s">
        <v>6</v>
      </c>
      <c r="AH144" s="249" t="s">
        <v>12</v>
      </c>
      <c r="AI144" s="249" t="s">
        <v>7</v>
      </c>
      <c r="AJ144" s="249" t="s">
        <v>6</v>
      </c>
      <c r="AK144" s="249" t="s">
        <v>12</v>
      </c>
      <c r="AL144" s="249" t="s">
        <v>7</v>
      </c>
      <c r="AM144" s="249" t="s">
        <v>6</v>
      </c>
      <c r="AN144" s="249" t="s">
        <v>12</v>
      </c>
      <c r="AO144" s="249" t="s">
        <v>7</v>
      </c>
      <c r="AP144" s="249" t="s">
        <v>6</v>
      </c>
      <c r="AQ144" s="249" t="s">
        <v>12</v>
      </c>
      <c r="AR144" s="249" t="s">
        <v>7</v>
      </c>
      <c r="AS144" s="249" t="s">
        <v>6</v>
      </c>
      <c r="AT144" s="249" t="s">
        <v>12</v>
      </c>
      <c r="AU144" s="249" t="s">
        <v>7</v>
      </c>
      <c r="AV144" s="249" t="s">
        <v>6</v>
      </c>
      <c r="AW144" s="249" t="s">
        <v>12</v>
      </c>
      <c r="AX144" s="249" t="s">
        <v>7</v>
      </c>
      <c r="AY144" s="249" t="s">
        <v>6</v>
      </c>
      <c r="AZ144" s="249" t="s">
        <v>12</v>
      </c>
      <c r="BA144" s="249" t="s">
        <v>7</v>
      </c>
      <c r="BB144" s="249" t="s">
        <v>6</v>
      </c>
      <c r="BC144" s="249" t="s">
        <v>12</v>
      </c>
      <c r="BD144" s="249" t="s">
        <v>7</v>
      </c>
      <c r="BE144" s="249" t="s">
        <v>6</v>
      </c>
      <c r="BF144" s="249" t="s">
        <v>12</v>
      </c>
      <c r="BG144" s="249" t="s">
        <v>7</v>
      </c>
    </row>
    <row r="145" spans="6:59" hidden="1" x14ac:dyDescent="0.2">
      <c r="F145" s="249">
        <f>A21</f>
        <v>4</v>
      </c>
      <c r="G145" s="249">
        <f>B21</f>
        <v>20</v>
      </c>
      <c r="H145" s="249">
        <v>1</v>
      </c>
      <c r="I145" s="249">
        <f>A21</f>
        <v>4</v>
      </c>
      <c r="J145" s="249">
        <f>B21</f>
        <v>20</v>
      </c>
      <c r="K145" s="249">
        <v>2</v>
      </c>
      <c r="L145" s="249">
        <f>A21</f>
        <v>4</v>
      </c>
      <c r="M145" s="249">
        <f>B21</f>
        <v>20</v>
      </c>
      <c r="N145" s="249">
        <v>3</v>
      </c>
      <c r="O145" s="249">
        <f>A21</f>
        <v>4</v>
      </c>
      <c r="P145" s="249">
        <f>B21</f>
        <v>20</v>
      </c>
      <c r="Q145" s="249">
        <v>4</v>
      </c>
      <c r="R145" s="249">
        <f>A21</f>
        <v>4</v>
      </c>
      <c r="S145" s="249">
        <f>B21</f>
        <v>20</v>
      </c>
      <c r="T145" s="249">
        <v>5</v>
      </c>
      <c r="U145" s="249">
        <f>A21</f>
        <v>4</v>
      </c>
      <c r="V145" s="249">
        <f>B21</f>
        <v>20</v>
      </c>
      <c r="W145" s="249">
        <v>6</v>
      </c>
      <c r="X145" s="249">
        <f>A21</f>
        <v>4</v>
      </c>
      <c r="Y145" s="249">
        <f>B21</f>
        <v>20</v>
      </c>
      <c r="Z145" s="249">
        <v>7</v>
      </c>
      <c r="AA145" s="249">
        <f>A21</f>
        <v>4</v>
      </c>
      <c r="AB145" s="249">
        <f>B21</f>
        <v>20</v>
      </c>
      <c r="AC145" s="249">
        <v>8</v>
      </c>
      <c r="AD145" s="249">
        <f>A21</f>
        <v>4</v>
      </c>
      <c r="AE145" s="249">
        <f>B21</f>
        <v>20</v>
      </c>
      <c r="AF145" s="249">
        <v>9</v>
      </c>
      <c r="AG145" s="249">
        <f>A21</f>
        <v>4</v>
      </c>
      <c r="AH145" s="249">
        <f>B21</f>
        <v>20</v>
      </c>
      <c r="AI145" s="249">
        <v>10</v>
      </c>
      <c r="AJ145" s="249">
        <f>A21</f>
        <v>4</v>
      </c>
      <c r="AK145" s="249">
        <f>B21</f>
        <v>20</v>
      </c>
      <c r="AL145" s="249">
        <v>11</v>
      </c>
      <c r="AM145" s="249">
        <f>A21</f>
        <v>4</v>
      </c>
      <c r="AN145" s="249">
        <f>B21</f>
        <v>20</v>
      </c>
      <c r="AO145" s="249">
        <v>12</v>
      </c>
      <c r="AP145" s="249">
        <f>A21</f>
        <v>4</v>
      </c>
      <c r="AQ145" s="249">
        <f>B21</f>
        <v>20</v>
      </c>
      <c r="AR145" s="249">
        <v>13</v>
      </c>
      <c r="AS145" s="249">
        <f>A21</f>
        <v>4</v>
      </c>
      <c r="AT145" s="249">
        <f>B21</f>
        <v>20</v>
      </c>
      <c r="AU145" s="249">
        <v>14</v>
      </c>
      <c r="AV145" s="249">
        <f>A21</f>
        <v>4</v>
      </c>
      <c r="AW145" s="249">
        <f>B21</f>
        <v>20</v>
      </c>
      <c r="AX145" s="249">
        <v>15</v>
      </c>
      <c r="AY145" s="249">
        <f>A21</f>
        <v>4</v>
      </c>
      <c r="AZ145" s="249">
        <f>B21</f>
        <v>20</v>
      </c>
      <c r="BA145" s="249">
        <v>16</v>
      </c>
      <c r="BB145" s="249">
        <f>A21</f>
        <v>4</v>
      </c>
      <c r="BC145" s="249">
        <f>B21</f>
        <v>20</v>
      </c>
      <c r="BD145" s="249">
        <v>17</v>
      </c>
      <c r="BE145" s="249">
        <f>A21</f>
        <v>4</v>
      </c>
      <c r="BF145" s="249">
        <f>B21</f>
        <v>20</v>
      </c>
      <c r="BG145" s="249">
        <v>18</v>
      </c>
    </row>
    <row r="146" spans="6:59" hidden="1" x14ac:dyDescent="0.2">
      <c r="F146" s="249" t="s">
        <v>6</v>
      </c>
      <c r="G146" s="249" t="s">
        <v>12</v>
      </c>
      <c r="H146" s="249" t="s">
        <v>7</v>
      </c>
      <c r="I146" s="249" t="s">
        <v>6</v>
      </c>
      <c r="J146" s="249" t="s">
        <v>12</v>
      </c>
      <c r="K146" s="249" t="s">
        <v>7</v>
      </c>
      <c r="L146" s="249" t="s">
        <v>6</v>
      </c>
      <c r="M146" s="249" t="s">
        <v>12</v>
      </c>
      <c r="N146" s="249" t="s">
        <v>7</v>
      </c>
      <c r="O146" s="249" t="s">
        <v>6</v>
      </c>
      <c r="P146" s="249" t="s">
        <v>12</v>
      </c>
      <c r="Q146" s="249" t="s">
        <v>7</v>
      </c>
      <c r="R146" s="249" t="s">
        <v>6</v>
      </c>
      <c r="S146" s="249" t="s">
        <v>12</v>
      </c>
      <c r="T146" s="249" t="s">
        <v>7</v>
      </c>
      <c r="U146" s="249" t="s">
        <v>6</v>
      </c>
      <c r="V146" s="249" t="s">
        <v>12</v>
      </c>
      <c r="W146" s="249" t="s">
        <v>7</v>
      </c>
      <c r="X146" s="249" t="s">
        <v>6</v>
      </c>
      <c r="Y146" s="249" t="s">
        <v>12</v>
      </c>
      <c r="Z146" s="249" t="s">
        <v>7</v>
      </c>
      <c r="AA146" s="249" t="s">
        <v>6</v>
      </c>
      <c r="AB146" s="249" t="s">
        <v>12</v>
      </c>
      <c r="AC146" s="249" t="s">
        <v>7</v>
      </c>
      <c r="AD146" s="249" t="s">
        <v>6</v>
      </c>
      <c r="AE146" s="249" t="s">
        <v>12</v>
      </c>
      <c r="AF146" s="249" t="s">
        <v>7</v>
      </c>
      <c r="AG146" s="249" t="s">
        <v>6</v>
      </c>
      <c r="AH146" s="249" t="s">
        <v>12</v>
      </c>
      <c r="AI146" s="249" t="s">
        <v>7</v>
      </c>
      <c r="AJ146" s="249" t="s">
        <v>6</v>
      </c>
      <c r="AK146" s="249" t="s">
        <v>12</v>
      </c>
      <c r="AL146" s="249" t="s">
        <v>7</v>
      </c>
      <c r="AM146" s="249" t="s">
        <v>6</v>
      </c>
      <c r="AN146" s="249" t="s">
        <v>12</v>
      </c>
      <c r="AO146" s="249" t="s">
        <v>7</v>
      </c>
      <c r="AP146" s="249" t="s">
        <v>6</v>
      </c>
      <c r="AQ146" s="249" t="s">
        <v>12</v>
      </c>
      <c r="AR146" s="249" t="s">
        <v>7</v>
      </c>
      <c r="AS146" s="249" t="s">
        <v>6</v>
      </c>
      <c r="AT146" s="249" t="s">
        <v>12</v>
      </c>
      <c r="AU146" s="249" t="s">
        <v>7</v>
      </c>
      <c r="AV146" s="249" t="s">
        <v>6</v>
      </c>
      <c r="AW146" s="249" t="s">
        <v>12</v>
      </c>
      <c r="AX146" s="249" t="s">
        <v>7</v>
      </c>
      <c r="AY146" s="249" t="s">
        <v>6</v>
      </c>
      <c r="AZ146" s="249" t="s">
        <v>12</v>
      </c>
      <c r="BA146" s="249" t="s">
        <v>7</v>
      </c>
      <c r="BB146" s="249" t="s">
        <v>6</v>
      </c>
      <c r="BC146" s="249" t="s">
        <v>12</v>
      </c>
      <c r="BD146" s="249" t="s">
        <v>7</v>
      </c>
      <c r="BE146" s="249" t="s">
        <v>6</v>
      </c>
      <c r="BF146" s="249" t="s">
        <v>12</v>
      </c>
      <c r="BG146" s="249" t="s">
        <v>7</v>
      </c>
    </row>
    <row r="147" spans="6:59" hidden="1" x14ac:dyDescent="0.2">
      <c r="F147" s="249">
        <f>A22</f>
        <v>4</v>
      </c>
      <c r="G147" s="249">
        <f>B22</f>
        <v>21</v>
      </c>
      <c r="H147" s="249">
        <v>1</v>
      </c>
      <c r="I147" s="249">
        <f>A22</f>
        <v>4</v>
      </c>
      <c r="J147" s="249">
        <f>B22</f>
        <v>21</v>
      </c>
      <c r="K147" s="249">
        <v>2</v>
      </c>
      <c r="L147" s="249">
        <f>A22</f>
        <v>4</v>
      </c>
      <c r="M147" s="249">
        <f>B22</f>
        <v>21</v>
      </c>
      <c r="N147" s="249">
        <v>3</v>
      </c>
      <c r="O147" s="249">
        <f>A22</f>
        <v>4</v>
      </c>
      <c r="P147" s="249">
        <f>B22</f>
        <v>21</v>
      </c>
      <c r="Q147" s="249">
        <v>4</v>
      </c>
      <c r="R147" s="249">
        <f>A22</f>
        <v>4</v>
      </c>
      <c r="S147" s="249">
        <f>B22</f>
        <v>21</v>
      </c>
      <c r="T147" s="249">
        <v>5</v>
      </c>
      <c r="U147" s="249">
        <f>A22</f>
        <v>4</v>
      </c>
      <c r="V147" s="249">
        <f>B22</f>
        <v>21</v>
      </c>
      <c r="W147" s="249">
        <v>6</v>
      </c>
      <c r="X147" s="249">
        <f>A22</f>
        <v>4</v>
      </c>
      <c r="Y147" s="249">
        <f>B22</f>
        <v>21</v>
      </c>
      <c r="Z147" s="249">
        <v>7</v>
      </c>
      <c r="AA147" s="249">
        <f>A22</f>
        <v>4</v>
      </c>
      <c r="AB147" s="249">
        <f>B22</f>
        <v>21</v>
      </c>
      <c r="AC147" s="249">
        <v>8</v>
      </c>
      <c r="AD147" s="249">
        <f>A22</f>
        <v>4</v>
      </c>
      <c r="AE147" s="249">
        <f>B22</f>
        <v>21</v>
      </c>
      <c r="AF147" s="249">
        <v>9</v>
      </c>
      <c r="AG147" s="249">
        <f>A22</f>
        <v>4</v>
      </c>
      <c r="AH147" s="249">
        <f>B22</f>
        <v>21</v>
      </c>
      <c r="AI147" s="249">
        <v>10</v>
      </c>
      <c r="AJ147" s="249">
        <f>A22</f>
        <v>4</v>
      </c>
      <c r="AK147" s="249">
        <f>B22</f>
        <v>21</v>
      </c>
      <c r="AL147" s="249">
        <v>11</v>
      </c>
      <c r="AM147" s="249">
        <f>A22</f>
        <v>4</v>
      </c>
      <c r="AN147" s="249">
        <f>B22</f>
        <v>21</v>
      </c>
      <c r="AO147" s="249">
        <v>12</v>
      </c>
      <c r="AP147" s="249">
        <f>A22</f>
        <v>4</v>
      </c>
      <c r="AQ147" s="249">
        <f>B22</f>
        <v>21</v>
      </c>
      <c r="AR147" s="249">
        <v>13</v>
      </c>
      <c r="AS147" s="249">
        <f>A22</f>
        <v>4</v>
      </c>
      <c r="AT147" s="249">
        <f>B22</f>
        <v>21</v>
      </c>
      <c r="AU147" s="249">
        <v>14</v>
      </c>
      <c r="AV147" s="249">
        <f>A22</f>
        <v>4</v>
      </c>
      <c r="AW147" s="249">
        <f>B22</f>
        <v>21</v>
      </c>
      <c r="AX147" s="249">
        <v>15</v>
      </c>
      <c r="AY147" s="249">
        <f>A22</f>
        <v>4</v>
      </c>
      <c r="AZ147" s="249">
        <f>B22</f>
        <v>21</v>
      </c>
      <c r="BA147" s="249">
        <v>16</v>
      </c>
      <c r="BB147" s="249">
        <f>A22</f>
        <v>4</v>
      </c>
      <c r="BC147" s="249">
        <f>B22</f>
        <v>21</v>
      </c>
      <c r="BD147" s="249">
        <v>17</v>
      </c>
      <c r="BE147" s="249">
        <f>A22</f>
        <v>4</v>
      </c>
      <c r="BF147" s="249">
        <f>B22</f>
        <v>21</v>
      </c>
      <c r="BG147" s="249">
        <v>18</v>
      </c>
    </row>
    <row r="148" spans="6:59" hidden="1" x14ac:dyDescent="0.2">
      <c r="F148" s="249" t="s">
        <v>6</v>
      </c>
      <c r="G148" s="249" t="s">
        <v>12</v>
      </c>
      <c r="H148" s="249" t="s">
        <v>7</v>
      </c>
      <c r="I148" s="249" t="s">
        <v>6</v>
      </c>
      <c r="J148" s="249" t="s">
        <v>12</v>
      </c>
      <c r="K148" s="249" t="s">
        <v>7</v>
      </c>
      <c r="L148" s="249" t="s">
        <v>6</v>
      </c>
      <c r="M148" s="249" t="s">
        <v>12</v>
      </c>
      <c r="N148" s="249" t="s">
        <v>7</v>
      </c>
      <c r="O148" s="249" t="s">
        <v>6</v>
      </c>
      <c r="P148" s="249" t="s">
        <v>12</v>
      </c>
      <c r="Q148" s="249" t="s">
        <v>7</v>
      </c>
      <c r="R148" s="249" t="s">
        <v>6</v>
      </c>
      <c r="S148" s="249" t="s">
        <v>12</v>
      </c>
      <c r="T148" s="249" t="s">
        <v>7</v>
      </c>
      <c r="U148" s="249" t="s">
        <v>6</v>
      </c>
      <c r="V148" s="249" t="s">
        <v>12</v>
      </c>
      <c r="W148" s="249" t="s">
        <v>7</v>
      </c>
      <c r="X148" s="249" t="s">
        <v>6</v>
      </c>
      <c r="Y148" s="249" t="s">
        <v>12</v>
      </c>
      <c r="Z148" s="249" t="s">
        <v>7</v>
      </c>
      <c r="AA148" s="249" t="s">
        <v>6</v>
      </c>
      <c r="AB148" s="249" t="s">
        <v>12</v>
      </c>
      <c r="AC148" s="249" t="s">
        <v>7</v>
      </c>
      <c r="AD148" s="249" t="s">
        <v>6</v>
      </c>
      <c r="AE148" s="249" t="s">
        <v>12</v>
      </c>
      <c r="AF148" s="249" t="s">
        <v>7</v>
      </c>
      <c r="AG148" s="249" t="s">
        <v>6</v>
      </c>
      <c r="AH148" s="249" t="s">
        <v>12</v>
      </c>
      <c r="AI148" s="249" t="s">
        <v>7</v>
      </c>
      <c r="AJ148" s="249" t="s">
        <v>6</v>
      </c>
      <c r="AK148" s="249" t="s">
        <v>12</v>
      </c>
      <c r="AL148" s="249" t="s">
        <v>7</v>
      </c>
      <c r="AM148" s="249" t="s">
        <v>6</v>
      </c>
      <c r="AN148" s="249" t="s">
        <v>12</v>
      </c>
      <c r="AO148" s="249" t="s">
        <v>7</v>
      </c>
      <c r="AP148" s="249" t="s">
        <v>6</v>
      </c>
      <c r="AQ148" s="249" t="s">
        <v>12</v>
      </c>
      <c r="AR148" s="249" t="s">
        <v>7</v>
      </c>
      <c r="AS148" s="249" t="s">
        <v>6</v>
      </c>
      <c r="AT148" s="249" t="s">
        <v>12</v>
      </c>
      <c r="AU148" s="249" t="s">
        <v>7</v>
      </c>
      <c r="AV148" s="249" t="s">
        <v>6</v>
      </c>
      <c r="AW148" s="249" t="s">
        <v>12</v>
      </c>
      <c r="AX148" s="249" t="s">
        <v>7</v>
      </c>
      <c r="AY148" s="249" t="s">
        <v>6</v>
      </c>
      <c r="AZ148" s="249" t="s">
        <v>12</v>
      </c>
      <c r="BA148" s="249" t="s">
        <v>7</v>
      </c>
      <c r="BB148" s="249" t="s">
        <v>6</v>
      </c>
      <c r="BC148" s="249" t="s">
        <v>12</v>
      </c>
      <c r="BD148" s="249" t="s">
        <v>7</v>
      </c>
      <c r="BE148" s="249" t="s">
        <v>6</v>
      </c>
      <c r="BF148" s="249" t="s">
        <v>12</v>
      </c>
      <c r="BG148" s="249" t="s">
        <v>7</v>
      </c>
    </row>
    <row r="149" spans="6:59" hidden="1" x14ac:dyDescent="0.2">
      <c r="F149" s="249">
        <f>A23</f>
        <v>4</v>
      </c>
      <c r="G149" s="249">
        <f>B23</f>
        <v>22</v>
      </c>
      <c r="H149" s="249">
        <v>1</v>
      </c>
      <c r="I149" s="249">
        <f>A23</f>
        <v>4</v>
      </c>
      <c r="J149" s="249">
        <f>B23</f>
        <v>22</v>
      </c>
      <c r="K149" s="249">
        <v>2</v>
      </c>
      <c r="L149" s="249">
        <f>A23</f>
        <v>4</v>
      </c>
      <c r="M149" s="249">
        <f>B23</f>
        <v>22</v>
      </c>
      <c r="N149" s="249">
        <v>3</v>
      </c>
      <c r="O149" s="249">
        <f>A23</f>
        <v>4</v>
      </c>
      <c r="P149" s="249">
        <f>B23</f>
        <v>22</v>
      </c>
      <c r="Q149" s="249">
        <v>4</v>
      </c>
      <c r="R149" s="249">
        <f>A23</f>
        <v>4</v>
      </c>
      <c r="S149" s="249">
        <f>B23</f>
        <v>22</v>
      </c>
      <c r="T149" s="249">
        <v>5</v>
      </c>
      <c r="U149" s="249">
        <f>A23</f>
        <v>4</v>
      </c>
      <c r="V149" s="249">
        <f>B23</f>
        <v>22</v>
      </c>
      <c r="W149" s="249">
        <v>6</v>
      </c>
      <c r="X149" s="249">
        <f>A23</f>
        <v>4</v>
      </c>
      <c r="Y149" s="249">
        <f>B23</f>
        <v>22</v>
      </c>
      <c r="Z149" s="249">
        <v>7</v>
      </c>
      <c r="AA149" s="249">
        <f>A23</f>
        <v>4</v>
      </c>
      <c r="AB149" s="249">
        <f>B23</f>
        <v>22</v>
      </c>
      <c r="AC149" s="249">
        <v>8</v>
      </c>
      <c r="AD149" s="249">
        <f>A23</f>
        <v>4</v>
      </c>
      <c r="AE149" s="249">
        <f>B23</f>
        <v>22</v>
      </c>
      <c r="AF149" s="249">
        <v>9</v>
      </c>
      <c r="AG149" s="249">
        <f>A23</f>
        <v>4</v>
      </c>
      <c r="AH149" s="249">
        <f>B23</f>
        <v>22</v>
      </c>
      <c r="AI149" s="249">
        <v>10</v>
      </c>
      <c r="AJ149" s="249">
        <f>A23</f>
        <v>4</v>
      </c>
      <c r="AK149" s="249">
        <f>B23</f>
        <v>22</v>
      </c>
      <c r="AL149" s="249">
        <v>11</v>
      </c>
      <c r="AM149" s="249">
        <f>A23</f>
        <v>4</v>
      </c>
      <c r="AN149" s="249">
        <f>B23</f>
        <v>22</v>
      </c>
      <c r="AO149" s="249">
        <v>12</v>
      </c>
      <c r="AP149" s="249">
        <f>A23</f>
        <v>4</v>
      </c>
      <c r="AQ149" s="249">
        <f>B23</f>
        <v>22</v>
      </c>
      <c r="AR149" s="249">
        <v>13</v>
      </c>
      <c r="AS149" s="249">
        <f>A23</f>
        <v>4</v>
      </c>
      <c r="AT149" s="249">
        <f>B23</f>
        <v>22</v>
      </c>
      <c r="AU149" s="249">
        <v>14</v>
      </c>
      <c r="AV149" s="249">
        <f>A23</f>
        <v>4</v>
      </c>
      <c r="AW149" s="249">
        <f>B23</f>
        <v>22</v>
      </c>
      <c r="AX149" s="249">
        <v>15</v>
      </c>
      <c r="AY149" s="249">
        <f>A23</f>
        <v>4</v>
      </c>
      <c r="AZ149" s="249">
        <f>B23</f>
        <v>22</v>
      </c>
      <c r="BA149" s="249">
        <v>16</v>
      </c>
      <c r="BB149" s="249">
        <f>A23</f>
        <v>4</v>
      </c>
      <c r="BC149" s="249">
        <f>B23</f>
        <v>22</v>
      </c>
      <c r="BD149" s="249">
        <v>17</v>
      </c>
      <c r="BE149" s="249">
        <f>A23</f>
        <v>4</v>
      </c>
      <c r="BF149" s="249">
        <f>B23</f>
        <v>22</v>
      </c>
      <c r="BG149" s="249">
        <v>18</v>
      </c>
    </row>
    <row r="150" spans="6:59" hidden="1" x14ac:dyDescent="0.2">
      <c r="F150" s="249" t="s">
        <v>6</v>
      </c>
      <c r="G150" s="249" t="s">
        <v>12</v>
      </c>
      <c r="H150" s="249" t="s">
        <v>7</v>
      </c>
      <c r="I150" s="249" t="s">
        <v>6</v>
      </c>
      <c r="J150" s="249" t="s">
        <v>12</v>
      </c>
      <c r="K150" s="249" t="s">
        <v>7</v>
      </c>
      <c r="L150" s="249" t="s">
        <v>6</v>
      </c>
      <c r="M150" s="249" t="s">
        <v>12</v>
      </c>
      <c r="N150" s="249" t="s">
        <v>7</v>
      </c>
      <c r="O150" s="249" t="s">
        <v>6</v>
      </c>
      <c r="P150" s="249" t="s">
        <v>12</v>
      </c>
      <c r="Q150" s="249" t="s">
        <v>7</v>
      </c>
      <c r="R150" s="249" t="s">
        <v>6</v>
      </c>
      <c r="S150" s="249" t="s">
        <v>12</v>
      </c>
      <c r="T150" s="249" t="s">
        <v>7</v>
      </c>
      <c r="U150" s="249" t="s">
        <v>6</v>
      </c>
      <c r="V150" s="249" t="s">
        <v>12</v>
      </c>
      <c r="W150" s="249" t="s">
        <v>7</v>
      </c>
      <c r="X150" s="249" t="s">
        <v>6</v>
      </c>
      <c r="Y150" s="249" t="s">
        <v>12</v>
      </c>
      <c r="Z150" s="249" t="s">
        <v>7</v>
      </c>
      <c r="AA150" s="249" t="s">
        <v>6</v>
      </c>
      <c r="AB150" s="249" t="s">
        <v>12</v>
      </c>
      <c r="AC150" s="249" t="s">
        <v>7</v>
      </c>
      <c r="AD150" s="249" t="s">
        <v>6</v>
      </c>
      <c r="AE150" s="249" t="s">
        <v>12</v>
      </c>
      <c r="AF150" s="249" t="s">
        <v>7</v>
      </c>
      <c r="AG150" s="249" t="s">
        <v>6</v>
      </c>
      <c r="AH150" s="249" t="s">
        <v>12</v>
      </c>
      <c r="AI150" s="249" t="s">
        <v>7</v>
      </c>
      <c r="AJ150" s="249" t="s">
        <v>6</v>
      </c>
      <c r="AK150" s="249" t="s">
        <v>12</v>
      </c>
      <c r="AL150" s="249" t="s">
        <v>7</v>
      </c>
      <c r="AM150" s="249" t="s">
        <v>6</v>
      </c>
      <c r="AN150" s="249" t="s">
        <v>12</v>
      </c>
      <c r="AO150" s="249" t="s">
        <v>7</v>
      </c>
      <c r="AP150" s="249" t="s">
        <v>6</v>
      </c>
      <c r="AQ150" s="249" t="s">
        <v>12</v>
      </c>
      <c r="AR150" s="249" t="s">
        <v>7</v>
      </c>
      <c r="AS150" s="249" t="s">
        <v>6</v>
      </c>
      <c r="AT150" s="249" t="s">
        <v>12</v>
      </c>
      <c r="AU150" s="249" t="s">
        <v>7</v>
      </c>
      <c r="AV150" s="249" t="s">
        <v>6</v>
      </c>
      <c r="AW150" s="249" t="s">
        <v>12</v>
      </c>
      <c r="AX150" s="249" t="s">
        <v>7</v>
      </c>
      <c r="AY150" s="249" t="s">
        <v>6</v>
      </c>
      <c r="AZ150" s="249" t="s">
        <v>12</v>
      </c>
      <c r="BA150" s="249" t="s">
        <v>7</v>
      </c>
      <c r="BB150" s="249" t="s">
        <v>6</v>
      </c>
      <c r="BC150" s="249" t="s">
        <v>12</v>
      </c>
      <c r="BD150" s="249" t="s">
        <v>7</v>
      </c>
      <c r="BE150" s="249" t="s">
        <v>6</v>
      </c>
      <c r="BF150" s="249" t="s">
        <v>12</v>
      </c>
      <c r="BG150" s="249" t="s">
        <v>7</v>
      </c>
    </row>
    <row r="151" spans="6:59" hidden="1" x14ac:dyDescent="0.2">
      <c r="F151" s="249">
        <f>A24</f>
        <v>4</v>
      </c>
      <c r="G151" s="249">
        <f>B24</f>
        <v>23</v>
      </c>
      <c r="H151" s="249">
        <v>1</v>
      </c>
      <c r="I151" s="249">
        <f>A24</f>
        <v>4</v>
      </c>
      <c r="J151" s="249">
        <f>B24</f>
        <v>23</v>
      </c>
      <c r="K151" s="249">
        <v>2</v>
      </c>
      <c r="L151" s="249">
        <f>A24</f>
        <v>4</v>
      </c>
      <c r="M151" s="249">
        <f>B24</f>
        <v>23</v>
      </c>
      <c r="N151" s="249">
        <v>3</v>
      </c>
      <c r="O151" s="249">
        <f>A24</f>
        <v>4</v>
      </c>
      <c r="P151" s="249">
        <f>B24</f>
        <v>23</v>
      </c>
      <c r="Q151" s="249">
        <v>4</v>
      </c>
      <c r="R151" s="249">
        <f>A24</f>
        <v>4</v>
      </c>
      <c r="S151" s="249">
        <f>B24</f>
        <v>23</v>
      </c>
      <c r="T151" s="249">
        <v>5</v>
      </c>
      <c r="U151" s="249">
        <f>A24</f>
        <v>4</v>
      </c>
      <c r="V151" s="249">
        <f>B24</f>
        <v>23</v>
      </c>
      <c r="W151" s="249">
        <v>6</v>
      </c>
      <c r="X151" s="249">
        <f>A24</f>
        <v>4</v>
      </c>
      <c r="Y151" s="249">
        <f>B24</f>
        <v>23</v>
      </c>
      <c r="Z151" s="249">
        <v>7</v>
      </c>
      <c r="AA151" s="249">
        <f>A24</f>
        <v>4</v>
      </c>
      <c r="AB151" s="249">
        <f>B24</f>
        <v>23</v>
      </c>
      <c r="AC151" s="249">
        <v>8</v>
      </c>
      <c r="AD151" s="249">
        <f>A24</f>
        <v>4</v>
      </c>
      <c r="AE151" s="249">
        <f>B24</f>
        <v>23</v>
      </c>
      <c r="AF151" s="249">
        <v>9</v>
      </c>
      <c r="AG151" s="249">
        <f>A24</f>
        <v>4</v>
      </c>
      <c r="AH151" s="249">
        <f>B24</f>
        <v>23</v>
      </c>
      <c r="AI151" s="249">
        <v>10</v>
      </c>
      <c r="AJ151" s="249">
        <f>A24</f>
        <v>4</v>
      </c>
      <c r="AK151" s="249">
        <f>B24</f>
        <v>23</v>
      </c>
      <c r="AL151" s="249">
        <v>11</v>
      </c>
      <c r="AM151" s="249">
        <f>A24</f>
        <v>4</v>
      </c>
      <c r="AN151" s="249">
        <f>B24</f>
        <v>23</v>
      </c>
      <c r="AO151" s="249">
        <v>12</v>
      </c>
      <c r="AP151" s="249">
        <f>A24</f>
        <v>4</v>
      </c>
      <c r="AQ151" s="249">
        <f>B24</f>
        <v>23</v>
      </c>
      <c r="AR151" s="249">
        <v>13</v>
      </c>
      <c r="AS151" s="249">
        <f>A24</f>
        <v>4</v>
      </c>
      <c r="AT151" s="249">
        <f>B24</f>
        <v>23</v>
      </c>
      <c r="AU151" s="249">
        <v>14</v>
      </c>
      <c r="AV151" s="249">
        <f>A24</f>
        <v>4</v>
      </c>
      <c r="AW151" s="249">
        <f>B24</f>
        <v>23</v>
      </c>
      <c r="AX151" s="249">
        <v>15</v>
      </c>
      <c r="AY151" s="249">
        <f>A24</f>
        <v>4</v>
      </c>
      <c r="AZ151" s="249">
        <f>B24</f>
        <v>23</v>
      </c>
      <c r="BA151" s="249">
        <v>16</v>
      </c>
      <c r="BB151" s="249">
        <f>A24</f>
        <v>4</v>
      </c>
      <c r="BC151" s="249">
        <f>B24</f>
        <v>23</v>
      </c>
      <c r="BD151" s="249">
        <v>17</v>
      </c>
      <c r="BE151" s="249">
        <f>A24</f>
        <v>4</v>
      </c>
      <c r="BF151" s="249">
        <f>B24</f>
        <v>23</v>
      </c>
      <c r="BG151" s="249">
        <v>18</v>
      </c>
    </row>
    <row r="152" spans="6:59" hidden="1" x14ac:dyDescent="0.2">
      <c r="F152" s="249" t="s">
        <v>6</v>
      </c>
      <c r="G152" s="249" t="s">
        <v>12</v>
      </c>
      <c r="H152" s="249" t="s">
        <v>7</v>
      </c>
      <c r="I152" s="249" t="s">
        <v>6</v>
      </c>
      <c r="J152" s="249" t="s">
        <v>12</v>
      </c>
      <c r="K152" s="249" t="s">
        <v>7</v>
      </c>
      <c r="L152" s="249" t="s">
        <v>6</v>
      </c>
      <c r="M152" s="249" t="s">
        <v>12</v>
      </c>
      <c r="N152" s="249" t="s">
        <v>7</v>
      </c>
      <c r="O152" s="249" t="s">
        <v>6</v>
      </c>
      <c r="P152" s="249" t="s">
        <v>12</v>
      </c>
      <c r="Q152" s="249" t="s">
        <v>7</v>
      </c>
      <c r="R152" s="249" t="s">
        <v>6</v>
      </c>
      <c r="S152" s="249" t="s">
        <v>12</v>
      </c>
      <c r="T152" s="249" t="s">
        <v>7</v>
      </c>
      <c r="U152" s="249" t="s">
        <v>6</v>
      </c>
      <c r="V152" s="249" t="s">
        <v>12</v>
      </c>
      <c r="W152" s="249" t="s">
        <v>7</v>
      </c>
      <c r="X152" s="249" t="s">
        <v>6</v>
      </c>
      <c r="Y152" s="249" t="s">
        <v>12</v>
      </c>
      <c r="Z152" s="249" t="s">
        <v>7</v>
      </c>
      <c r="AA152" s="249" t="s">
        <v>6</v>
      </c>
      <c r="AB152" s="249" t="s">
        <v>12</v>
      </c>
      <c r="AC152" s="249" t="s">
        <v>7</v>
      </c>
      <c r="AD152" s="249" t="s">
        <v>6</v>
      </c>
      <c r="AE152" s="249" t="s">
        <v>12</v>
      </c>
      <c r="AF152" s="249" t="s">
        <v>7</v>
      </c>
      <c r="AG152" s="249" t="s">
        <v>6</v>
      </c>
      <c r="AH152" s="249" t="s">
        <v>12</v>
      </c>
      <c r="AI152" s="249" t="s">
        <v>7</v>
      </c>
      <c r="AJ152" s="249" t="s">
        <v>6</v>
      </c>
      <c r="AK152" s="249" t="s">
        <v>12</v>
      </c>
      <c r="AL152" s="249" t="s">
        <v>7</v>
      </c>
      <c r="AM152" s="249" t="s">
        <v>6</v>
      </c>
      <c r="AN152" s="249" t="s">
        <v>12</v>
      </c>
      <c r="AO152" s="249" t="s">
        <v>7</v>
      </c>
      <c r="AP152" s="249" t="s">
        <v>6</v>
      </c>
      <c r="AQ152" s="249" t="s">
        <v>12</v>
      </c>
      <c r="AR152" s="249" t="s">
        <v>7</v>
      </c>
      <c r="AS152" s="249" t="s">
        <v>6</v>
      </c>
      <c r="AT152" s="249" t="s">
        <v>12</v>
      </c>
      <c r="AU152" s="249" t="s">
        <v>7</v>
      </c>
      <c r="AV152" s="249" t="s">
        <v>6</v>
      </c>
      <c r="AW152" s="249" t="s">
        <v>12</v>
      </c>
      <c r="AX152" s="249" t="s">
        <v>7</v>
      </c>
      <c r="AY152" s="249" t="s">
        <v>6</v>
      </c>
      <c r="AZ152" s="249" t="s">
        <v>12</v>
      </c>
      <c r="BA152" s="249" t="s">
        <v>7</v>
      </c>
      <c r="BB152" s="249" t="s">
        <v>6</v>
      </c>
      <c r="BC152" s="249" t="s">
        <v>12</v>
      </c>
      <c r="BD152" s="249" t="s">
        <v>7</v>
      </c>
      <c r="BE152" s="249" t="s">
        <v>6</v>
      </c>
      <c r="BF152" s="249" t="s">
        <v>12</v>
      </c>
      <c r="BG152" s="249" t="s">
        <v>7</v>
      </c>
    </row>
    <row r="153" spans="6:59" hidden="1" x14ac:dyDescent="0.2">
      <c r="F153" s="249">
        <f>A25</f>
        <v>4</v>
      </c>
      <c r="G153" s="249">
        <f>B25</f>
        <v>24</v>
      </c>
      <c r="H153" s="249">
        <v>1</v>
      </c>
      <c r="I153" s="249">
        <f>A25</f>
        <v>4</v>
      </c>
      <c r="J153" s="249">
        <f>B25</f>
        <v>24</v>
      </c>
      <c r="K153" s="249">
        <v>2</v>
      </c>
      <c r="L153" s="249">
        <f>A25</f>
        <v>4</v>
      </c>
      <c r="M153" s="249">
        <f>B25</f>
        <v>24</v>
      </c>
      <c r="N153" s="249">
        <v>3</v>
      </c>
      <c r="O153" s="249">
        <f>A25</f>
        <v>4</v>
      </c>
      <c r="P153" s="249">
        <f>B25</f>
        <v>24</v>
      </c>
      <c r="Q153" s="249">
        <v>4</v>
      </c>
      <c r="R153" s="249">
        <f>A25</f>
        <v>4</v>
      </c>
      <c r="S153" s="249">
        <f>B25</f>
        <v>24</v>
      </c>
      <c r="T153" s="249">
        <v>5</v>
      </c>
      <c r="U153" s="249">
        <f>A25</f>
        <v>4</v>
      </c>
      <c r="V153" s="249">
        <f>B25</f>
        <v>24</v>
      </c>
      <c r="W153" s="249">
        <v>6</v>
      </c>
      <c r="X153" s="249">
        <f>A25</f>
        <v>4</v>
      </c>
      <c r="Y153" s="249">
        <f>B25</f>
        <v>24</v>
      </c>
      <c r="Z153" s="249">
        <v>7</v>
      </c>
      <c r="AA153" s="249">
        <f>A25</f>
        <v>4</v>
      </c>
      <c r="AB153" s="249">
        <f>B25</f>
        <v>24</v>
      </c>
      <c r="AC153" s="249">
        <v>8</v>
      </c>
      <c r="AD153" s="249">
        <f>A25</f>
        <v>4</v>
      </c>
      <c r="AE153" s="249">
        <f>B25</f>
        <v>24</v>
      </c>
      <c r="AF153" s="249">
        <v>9</v>
      </c>
      <c r="AG153" s="249">
        <f>A25</f>
        <v>4</v>
      </c>
      <c r="AH153" s="249">
        <f>B25</f>
        <v>24</v>
      </c>
      <c r="AI153" s="249">
        <v>10</v>
      </c>
      <c r="AJ153" s="249">
        <f>A25</f>
        <v>4</v>
      </c>
      <c r="AK153" s="249">
        <f>B25</f>
        <v>24</v>
      </c>
      <c r="AL153" s="249">
        <v>11</v>
      </c>
      <c r="AM153" s="249">
        <f>A25</f>
        <v>4</v>
      </c>
      <c r="AN153" s="249">
        <f>B25</f>
        <v>24</v>
      </c>
      <c r="AO153" s="249">
        <v>12</v>
      </c>
      <c r="AP153" s="249">
        <f>A25</f>
        <v>4</v>
      </c>
      <c r="AQ153" s="249">
        <f>B25</f>
        <v>24</v>
      </c>
      <c r="AR153" s="249">
        <v>13</v>
      </c>
      <c r="AS153" s="249">
        <f>A25</f>
        <v>4</v>
      </c>
      <c r="AT153" s="249">
        <f>B25</f>
        <v>24</v>
      </c>
      <c r="AU153" s="249">
        <v>14</v>
      </c>
      <c r="AV153" s="249">
        <f>A25</f>
        <v>4</v>
      </c>
      <c r="AW153" s="249">
        <f>B25</f>
        <v>24</v>
      </c>
      <c r="AX153" s="249">
        <v>15</v>
      </c>
      <c r="AY153" s="249">
        <f>A25</f>
        <v>4</v>
      </c>
      <c r="AZ153" s="249">
        <f>B25</f>
        <v>24</v>
      </c>
      <c r="BA153" s="249">
        <v>16</v>
      </c>
      <c r="BB153" s="249">
        <f>A25</f>
        <v>4</v>
      </c>
      <c r="BC153" s="249">
        <f>B25</f>
        <v>24</v>
      </c>
      <c r="BD153" s="249">
        <v>17</v>
      </c>
      <c r="BE153" s="249">
        <f>A25</f>
        <v>4</v>
      </c>
      <c r="BF153" s="249">
        <f>B25</f>
        <v>24</v>
      </c>
      <c r="BG153" s="249">
        <v>18</v>
      </c>
    </row>
    <row r="154" spans="6:59" hidden="1" x14ac:dyDescent="0.2">
      <c r="F154" s="249" t="s">
        <v>6</v>
      </c>
      <c r="G154" s="249" t="s">
        <v>12</v>
      </c>
      <c r="H154" s="249" t="s">
        <v>7</v>
      </c>
      <c r="I154" s="249" t="s">
        <v>6</v>
      </c>
      <c r="J154" s="249" t="s">
        <v>12</v>
      </c>
      <c r="K154" s="249" t="s">
        <v>7</v>
      </c>
      <c r="L154" s="249" t="s">
        <v>6</v>
      </c>
      <c r="M154" s="249" t="s">
        <v>12</v>
      </c>
      <c r="N154" s="249" t="s">
        <v>7</v>
      </c>
      <c r="O154" s="249" t="s">
        <v>6</v>
      </c>
      <c r="P154" s="249" t="s">
        <v>12</v>
      </c>
      <c r="Q154" s="249" t="s">
        <v>7</v>
      </c>
      <c r="R154" s="249" t="s">
        <v>6</v>
      </c>
      <c r="S154" s="249" t="s">
        <v>12</v>
      </c>
      <c r="T154" s="249" t="s">
        <v>7</v>
      </c>
      <c r="U154" s="249" t="s">
        <v>6</v>
      </c>
      <c r="V154" s="249" t="s">
        <v>12</v>
      </c>
      <c r="W154" s="249" t="s">
        <v>7</v>
      </c>
      <c r="X154" s="249" t="s">
        <v>6</v>
      </c>
      <c r="Y154" s="249" t="s">
        <v>12</v>
      </c>
      <c r="Z154" s="249" t="s">
        <v>7</v>
      </c>
      <c r="AA154" s="249" t="s">
        <v>6</v>
      </c>
      <c r="AB154" s="249" t="s">
        <v>12</v>
      </c>
      <c r="AC154" s="249" t="s">
        <v>7</v>
      </c>
      <c r="AD154" s="249" t="s">
        <v>6</v>
      </c>
      <c r="AE154" s="249" t="s">
        <v>12</v>
      </c>
      <c r="AF154" s="249" t="s">
        <v>7</v>
      </c>
      <c r="AG154" s="249" t="s">
        <v>6</v>
      </c>
      <c r="AH154" s="249" t="s">
        <v>12</v>
      </c>
      <c r="AI154" s="249" t="s">
        <v>7</v>
      </c>
      <c r="AJ154" s="249" t="s">
        <v>6</v>
      </c>
      <c r="AK154" s="249" t="s">
        <v>12</v>
      </c>
      <c r="AL154" s="249" t="s">
        <v>7</v>
      </c>
      <c r="AM154" s="249" t="s">
        <v>6</v>
      </c>
      <c r="AN154" s="249" t="s">
        <v>12</v>
      </c>
      <c r="AO154" s="249" t="s">
        <v>7</v>
      </c>
      <c r="AP154" s="249" t="s">
        <v>6</v>
      </c>
      <c r="AQ154" s="249" t="s">
        <v>12</v>
      </c>
      <c r="AR154" s="249" t="s">
        <v>7</v>
      </c>
      <c r="AS154" s="249" t="s">
        <v>6</v>
      </c>
      <c r="AT154" s="249" t="s">
        <v>12</v>
      </c>
      <c r="AU154" s="249" t="s">
        <v>7</v>
      </c>
      <c r="AV154" s="249" t="s">
        <v>6</v>
      </c>
      <c r="AW154" s="249" t="s">
        <v>12</v>
      </c>
      <c r="AX154" s="249" t="s">
        <v>7</v>
      </c>
      <c r="AY154" s="249" t="s">
        <v>6</v>
      </c>
      <c r="AZ154" s="249" t="s">
        <v>12</v>
      </c>
      <c r="BA154" s="249" t="s">
        <v>7</v>
      </c>
      <c r="BB154" s="249" t="s">
        <v>6</v>
      </c>
      <c r="BC154" s="249" t="s">
        <v>12</v>
      </c>
      <c r="BD154" s="249" t="s">
        <v>7</v>
      </c>
      <c r="BE154" s="249" t="s">
        <v>6</v>
      </c>
      <c r="BF154" s="249" t="s">
        <v>12</v>
      </c>
      <c r="BG154" s="249" t="s">
        <v>7</v>
      </c>
    </row>
    <row r="155" spans="6:59" hidden="1" x14ac:dyDescent="0.2">
      <c r="F155" s="249">
        <f>A26</f>
        <v>4</v>
      </c>
      <c r="G155" s="249">
        <f>B26</f>
        <v>25</v>
      </c>
      <c r="H155" s="249">
        <v>1</v>
      </c>
      <c r="I155" s="249">
        <f>A26</f>
        <v>4</v>
      </c>
      <c r="J155" s="249">
        <f>B26</f>
        <v>25</v>
      </c>
      <c r="K155" s="249">
        <v>2</v>
      </c>
      <c r="L155" s="249">
        <f>A26</f>
        <v>4</v>
      </c>
      <c r="M155" s="249">
        <f>B26</f>
        <v>25</v>
      </c>
      <c r="N155" s="249">
        <v>3</v>
      </c>
      <c r="O155" s="249">
        <f>A26</f>
        <v>4</v>
      </c>
      <c r="P155" s="249">
        <f>B26</f>
        <v>25</v>
      </c>
      <c r="Q155" s="249">
        <v>4</v>
      </c>
      <c r="R155" s="249">
        <f>A26</f>
        <v>4</v>
      </c>
      <c r="S155" s="249">
        <f>B26</f>
        <v>25</v>
      </c>
      <c r="T155" s="249">
        <v>5</v>
      </c>
      <c r="U155" s="249">
        <f>A26</f>
        <v>4</v>
      </c>
      <c r="V155" s="249">
        <f>B26</f>
        <v>25</v>
      </c>
      <c r="W155" s="249">
        <v>6</v>
      </c>
      <c r="X155" s="249">
        <f>A26</f>
        <v>4</v>
      </c>
      <c r="Y155" s="249">
        <f>B26</f>
        <v>25</v>
      </c>
      <c r="Z155" s="249">
        <v>7</v>
      </c>
      <c r="AA155" s="249">
        <f>A26</f>
        <v>4</v>
      </c>
      <c r="AB155" s="249">
        <f>B26</f>
        <v>25</v>
      </c>
      <c r="AC155" s="249">
        <v>8</v>
      </c>
      <c r="AD155" s="249">
        <f>A26</f>
        <v>4</v>
      </c>
      <c r="AE155" s="249">
        <f>B26</f>
        <v>25</v>
      </c>
      <c r="AF155" s="249">
        <v>9</v>
      </c>
      <c r="AG155" s="249">
        <f>A26</f>
        <v>4</v>
      </c>
      <c r="AH155" s="249">
        <f>B26</f>
        <v>25</v>
      </c>
      <c r="AI155" s="249">
        <v>10</v>
      </c>
      <c r="AJ155" s="249">
        <f>A26</f>
        <v>4</v>
      </c>
      <c r="AK155" s="249">
        <f>B26</f>
        <v>25</v>
      </c>
      <c r="AL155" s="249">
        <v>11</v>
      </c>
      <c r="AM155" s="249">
        <f>A26</f>
        <v>4</v>
      </c>
      <c r="AN155" s="249">
        <f>B26</f>
        <v>25</v>
      </c>
      <c r="AO155" s="249">
        <v>12</v>
      </c>
      <c r="AP155" s="249">
        <f>A26</f>
        <v>4</v>
      </c>
      <c r="AQ155" s="249">
        <f>B26</f>
        <v>25</v>
      </c>
      <c r="AR155" s="249">
        <v>13</v>
      </c>
      <c r="AS155" s="249">
        <f>A26</f>
        <v>4</v>
      </c>
      <c r="AT155" s="249">
        <f>B26</f>
        <v>25</v>
      </c>
      <c r="AU155" s="249">
        <v>14</v>
      </c>
      <c r="AV155" s="249">
        <f>A26</f>
        <v>4</v>
      </c>
      <c r="AW155" s="249">
        <f>B26</f>
        <v>25</v>
      </c>
      <c r="AX155" s="249">
        <v>15</v>
      </c>
      <c r="AY155" s="249">
        <f>A26</f>
        <v>4</v>
      </c>
      <c r="AZ155" s="249">
        <f>B26</f>
        <v>25</v>
      </c>
      <c r="BA155" s="249">
        <v>16</v>
      </c>
      <c r="BB155" s="249">
        <f>A26</f>
        <v>4</v>
      </c>
      <c r="BC155" s="249">
        <f>B26</f>
        <v>25</v>
      </c>
      <c r="BD155" s="249">
        <v>17</v>
      </c>
      <c r="BE155" s="249">
        <f>A26</f>
        <v>4</v>
      </c>
      <c r="BF155" s="249">
        <f>B26</f>
        <v>25</v>
      </c>
      <c r="BG155" s="249">
        <v>18</v>
      </c>
    </row>
    <row r="156" spans="6:59" hidden="1" x14ac:dyDescent="0.2">
      <c r="F156" s="249" t="s">
        <v>6</v>
      </c>
      <c r="G156" s="249" t="s">
        <v>12</v>
      </c>
      <c r="H156" s="249" t="s">
        <v>7</v>
      </c>
      <c r="I156" s="249" t="s">
        <v>6</v>
      </c>
      <c r="J156" s="249" t="s">
        <v>12</v>
      </c>
      <c r="K156" s="249" t="s">
        <v>7</v>
      </c>
      <c r="L156" s="249" t="s">
        <v>6</v>
      </c>
      <c r="M156" s="249" t="s">
        <v>12</v>
      </c>
      <c r="N156" s="249" t="s">
        <v>7</v>
      </c>
      <c r="O156" s="249" t="s">
        <v>6</v>
      </c>
      <c r="P156" s="249" t="s">
        <v>12</v>
      </c>
      <c r="Q156" s="249" t="s">
        <v>7</v>
      </c>
      <c r="R156" s="249" t="s">
        <v>6</v>
      </c>
      <c r="S156" s="249" t="s">
        <v>12</v>
      </c>
      <c r="T156" s="249" t="s">
        <v>7</v>
      </c>
      <c r="U156" s="249" t="s">
        <v>6</v>
      </c>
      <c r="V156" s="249" t="s">
        <v>12</v>
      </c>
      <c r="W156" s="249" t="s">
        <v>7</v>
      </c>
      <c r="X156" s="249" t="s">
        <v>6</v>
      </c>
      <c r="Y156" s="249" t="s">
        <v>12</v>
      </c>
      <c r="Z156" s="249" t="s">
        <v>7</v>
      </c>
      <c r="AA156" s="249" t="s">
        <v>6</v>
      </c>
      <c r="AB156" s="249" t="s">
        <v>12</v>
      </c>
      <c r="AC156" s="249" t="s">
        <v>7</v>
      </c>
      <c r="AD156" s="249" t="s">
        <v>6</v>
      </c>
      <c r="AE156" s="249" t="s">
        <v>12</v>
      </c>
      <c r="AF156" s="249" t="s">
        <v>7</v>
      </c>
      <c r="AG156" s="249" t="s">
        <v>6</v>
      </c>
      <c r="AH156" s="249" t="s">
        <v>12</v>
      </c>
      <c r="AI156" s="249" t="s">
        <v>7</v>
      </c>
      <c r="AJ156" s="249" t="s">
        <v>6</v>
      </c>
      <c r="AK156" s="249" t="s">
        <v>12</v>
      </c>
      <c r="AL156" s="249" t="s">
        <v>7</v>
      </c>
      <c r="AM156" s="249" t="s">
        <v>6</v>
      </c>
      <c r="AN156" s="249" t="s">
        <v>12</v>
      </c>
      <c r="AO156" s="249" t="s">
        <v>7</v>
      </c>
      <c r="AP156" s="249" t="s">
        <v>6</v>
      </c>
      <c r="AQ156" s="249" t="s">
        <v>12</v>
      </c>
      <c r="AR156" s="249" t="s">
        <v>7</v>
      </c>
      <c r="AS156" s="249" t="s">
        <v>6</v>
      </c>
      <c r="AT156" s="249" t="s">
        <v>12</v>
      </c>
      <c r="AU156" s="249" t="s">
        <v>7</v>
      </c>
      <c r="AV156" s="249" t="s">
        <v>6</v>
      </c>
      <c r="AW156" s="249" t="s">
        <v>12</v>
      </c>
      <c r="AX156" s="249" t="s">
        <v>7</v>
      </c>
      <c r="AY156" s="249" t="s">
        <v>6</v>
      </c>
      <c r="AZ156" s="249" t="s">
        <v>12</v>
      </c>
      <c r="BA156" s="249" t="s">
        <v>7</v>
      </c>
      <c r="BB156" s="249" t="s">
        <v>6</v>
      </c>
      <c r="BC156" s="249" t="s">
        <v>12</v>
      </c>
      <c r="BD156" s="249" t="s">
        <v>7</v>
      </c>
      <c r="BE156" s="249" t="s">
        <v>6</v>
      </c>
      <c r="BF156" s="249" t="s">
        <v>12</v>
      </c>
      <c r="BG156" s="249" t="s">
        <v>7</v>
      </c>
    </row>
    <row r="157" spans="6:59" hidden="1" x14ac:dyDescent="0.2">
      <c r="F157" s="249">
        <f>A27</f>
        <v>4</v>
      </c>
      <c r="G157" s="249">
        <f>B27</f>
        <v>26</v>
      </c>
      <c r="H157" s="249">
        <v>1</v>
      </c>
      <c r="I157" s="249">
        <f>A27</f>
        <v>4</v>
      </c>
      <c r="J157" s="249">
        <f>B27</f>
        <v>26</v>
      </c>
      <c r="K157" s="249">
        <v>2</v>
      </c>
      <c r="L157" s="249">
        <f>A27</f>
        <v>4</v>
      </c>
      <c r="M157" s="249">
        <f>B27</f>
        <v>26</v>
      </c>
      <c r="N157" s="249">
        <v>3</v>
      </c>
      <c r="O157" s="249">
        <f>A27</f>
        <v>4</v>
      </c>
      <c r="P157" s="249">
        <f>B27</f>
        <v>26</v>
      </c>
      <c r="Q157" s="249">
        <v>4</v>
      </c>
      <c r="R157" s="249">
        <f>A27</f>
        <v>4</v>
      </c>
      <c r="S157" s="249">
        <f>B27</f>
        <v>26</v>
      </c>
      <c r="T157" s="249">
        <v>5</v>
      </c>
      <c r="U157" s="249">
        <f>A27</f>
        <v>4</v>
      </c>
      <c r="V157" s="249">
        <f>B27</f>
        <v>26</v>
      </c>
      <c r="W157" s="249">
        <v>6</v>
      </c>
      <c r="X157" s="249">
        <f>A27</f>
        <v>4</v>
      </c>
      <c r="Y157" s="249">
        <f>B27</f>
        <v>26</v>
      </c>
      <c r="Z157" s="249">
        <v>7</v>
      </c>
      <c r="AA157" s="249">
        <f>A27</f>
        <v>4</v>
      </c>
      <c r="AB157" s="249">
        <f>B27</f>
        <v>26</v>
      </c>
      <c r="AC157" s="249">
        <v>8</v>
      </c>
      <c r="AD157" s="249">
        <f>A27</f>
        <v>4</v>
      </c>
      <c r="AE157" s="249">
        <f>B27</f>
        <v>26</v>
      </c>
      <c r="AF157" s="249">
        <v>9</v>
      </c>
      <c r="AG157" s="249">
        <f>A27</f>
        <v>4</v>
      </c>
      <c r="AH157" s="249">
        <f>B27</f>
        <v>26</v>
      </c>
      <c r="AI157" s="249">
        <v>10</v>
      </c>
      <c r="AJ157" s="249">
        <f>A27</f>
        <v>4</v>
      </c>
      <c r="AK157" s="249">
        <f>B27</f>
        <v>26</v>
      </c>
      <c r="AL157" s="249">
        <v>11</v>
      </c>
      <c r="AM157" s="249">
        <f>A27</f>
        <v>4</v>
      </c>
      <c r="AN157" s="249">
        <f>B27</f>
        <v>26</v>
      </c>
      <c r="AO157" s="249">
        <v>12</v>
      </c>
      <c r="AP157" s="249">
        <f>A27</f>
        <v>4</v>
      </c>
      <c r="AQ157" s="249">
        <f>B27</f>
        <v>26</v>
      </c>
      <c r="AR157" s="249">
        <v>13</v>
      </c>
      <c r="AS157" s="249">
        <f>A27</f>
        <v>4</v>
      </c>
      <c r="AT157" s="249">
        <f>B27</f>
        <v>26</v>
      </c>
      <c r="AU157" s="249">
        <v>14</v>
      </c>
      <c r="AV157" s="249">
        <f>A27</f>
        <v>4</v>
      </c>
      <c r="AW157" s="249">
        <f>B27</f>
        <v>26</v>
      </c>
      <c r="AX157" s="249">
        <v>15</v>
      </c>
      <c r="AY157" s="249">
        <f>A27</f>
        <v>4</v>
      </c>
      <c r="AZ157" s="249">
        <f>B27</f>
        <v>26</v>
      </c>
      <c r="BA157" s="249">
        <v>16</v>
      </c>
      <c r="BB157" s="249">
        <f>A27</f>
        <v>4</v>
      </c>
      <c r="BC157" s="249">
        <f>B27</f>
        <v>26</v>
      </c>
      <c r="BD157" s="249">
        <v>17</v>
      </c>
      <c r="BE157" s="249">
        <f>A27</f>
        <v>4</v>
      </c>
      <c r="BF157" s="249">
        <f>B27</f>
        <v>26</v>
      </c>
      <c r="BG157" s="249">
        <v>18</v>
      </c>
    </row>
    <row r="158" spans="6:59" hidden="1" x14ac:dyDescent="0.2">
      <c r="F158" s="249" t="s">
        <v>6</v>
      </c>
      <c r="G158" s="249" t="s">
        <v>12</v>
      </c>
      <c r="H158" s="249" t="s">
        <v>7</v>
      </c>
      <c r="I158" s="249" t="s">
        <v>6</v>
      </c>
      <c r="J158" s="249" t="s">
        <v>12</v>
      </c>
      <c r="K158" s="249" t="s">
        <v>7</v>
      </c>
      <c r="L158" s="249" t="s">
        <v>6</v>
      </c>
      <c r="M158" s="249" t="s">
        <v>12</v>
      </c>
      <c r="N158" s="249" t="s">
        <v>7</v>
      </c>
      <c r="O158" s="249" t="s">
        <v>6</v>
      </c>
      <c r="P158" s="249" t="s">
        <v>12</v>
      </c>
      <c r="Q158" s="249" t="s">
        <v>7</v>
      </c>
      <c r="R158" s="249" t="s">
        <v>6</v>
      </c>
      <c r="S158" s="249" t="s">
        <v>12</v>
      </c>
      <c r="T158" s="249" t="s">
        <v>7</v>
      </c>
      <c r="U158" s="249" t="s">
        <v>6</v>
      </c>
      <c r="V158" s="249" t="s">
        <v>12</v>
      </c>
      <c r="W158" s="249" t="s">
        <v>7</v>
      </c>
      <c r="X158" s="249" t="s">
        <v>6</v>
      </c>
      <c r="Y158" s="249" t="s">
        <v>12</v>
      </c>
      <c r="Z158" s="249" t="s">
        <v>7</v>
      </c>
      <c r="AA158" s="249" t="s">
        <v>6</v>
      </c>
      <c r="AB158" s="249" t="s">
        <v>12</v>
      </c>
      <c r="AC158" s="249" t="s">
        <v>7</v>
      </c>
      <c r="AD158" s="249" t="s">
        <v>6</v>
      </c>
      <c r="AE158" s="249" t="s">
        <v>12</v>
      </c>
      <c r="AF158" s="249" t="s">
        <v>7</v>
      </c>
      <c r="AG158" s="249" t="s">
        <v>6</v>
      </c>
      <c r="AH158" s="249" t="s">
        <v>12</v>
      </c>
      <c r="AI158" s="249" t="s">
        <v>7</v>
      </c>
      <c r="AJ158" s="249" t="s">
        <v>6</v>
      </c>
      <c r="AK158" s="249" t="s">
        <v>12</v>
      </c>
      <c r="AL158" s="249" t="s">
        <v>7</v>
      </c>
      <c r="AM158" s="249" t="s">
        <v>6</v>
      </c>
      <c r="AN158" s="249" t="s">
        <v>12</v>
      </c>
      <c r="AO158" s="249" t="s">
        <v>7</v>
      </c>
      <c r="AP158" s="249" t="s">
        <v>6</v>
      </c>
      <c r="AQ158" s="249" t="s">
        <v>12</v>
      </c>
      <c r="AR158" s="249" t="s">
        <v>7</v>
      </c>
      <c r="AS158" s="249" t="s">
        <v>6</v>
      </c>
      <c r="AT158" s="249" t="s">
        <v>12</v>
      </c>
      <c r="AU158" s="249" t="s">
        <v>7</v>
      </c>
      <c r="AV158" s="249" t="s">
        <v>6</v>
      </c>
      <c r="AW158" s="249" t="s">
        <v>12</v>
      </c>
      <c r="AX158" s="249" t="s">
        <v>7</v>
      </c>
      <c r="AY158" s="249" t="s">
        <v>6</v>
      </c>
      <c r="AZ158" s="249" t="s">
        <v>12</v>
      </c>
      <c r="BA158" s="249" t="s">
        <v>7</v>
      </c>
      <c r="BB158" s="249" t="s">
        <v>6</v>
      </c>
      <c r="BC158" s="249" t="s">
        <v>12</v>
      </c>
      <c r="BD158" s="249" t="s">
        <v>7</v>
      </c>
      <c r="BE158" s="249" t="s">
        <v>6</v>
      </c>
      <c r="BF158" s="249" t="s">
        <v>12</v>
      </c>
      <c r="BG158" s="249" t="s">
        <v>7</v>
      </c>
    </row>
    <row r="159" spans="6:59" hidden="1" x14ac:dyDescent="0.2">
      <c r="F159" s="249">
        <f>A28</f>
        <v>4</v>
      </c>
      <c r="G159" s="249">
        <f>B28</f>
        <v>27</v>
      </c>
      <c r="H159" s="249">
        <v>1</v>
      </c>
      <c r="I159" s="249">
        <f>A28</f>
        <v>4</v>
      </c>
      <c r="J159" s="249">
        <f>B28</f>
        <v>27</v>
      </c>
      <c r="K159" s="249">
        <v>2</v>
      </c>
      <c r="L159" s="249">
        <f>A28</f>
        <v>4</v>
      </c>
      <c r="M159" s="249">
        <f>B28</f>
        <v>27</v>
      </c>
      <c r="N159" s="249">
        <v>3</v>
      </c>
      <c r="O159" s="249">
        <f>A28</f>
        <v>4</v>
      </c>
      <c r="P159" s="249">
        <f>B28</f>
        <v>27</v>
      </c>
      <c r="Q159" s="249">
        <v>4</v>
      </c>
      <c r="R159" s="249">
        <f>A28</f>
        <v>4</v>
      </c>
      <c r="S159" s="249">
        <f>B28</f>
        <v>27</v>
      </c>
      <c r="T159" s="249">
        <v>5</v>
      </c>
      <c r="U159" s="249">
        <f>A28</f>
        <v>4</v>
      </c>
      <c r="V159" s="249">
        <f>B28</f>
        <v>27</v>
      </c>
      <c r="W159" s="249">
        <v>6</v>
      </c>
      <c r="X159" s="249">
        <f>A28</f>
        <v>4</v>
      </c>
      <c r="Y159" s="249">
        <f>B28</f>
        <v>27</v>
      </c>
      <c r="Z159" s="249">
        <v>7</v>
      </c>
      <c r="AA159" s="249">
        <f>A28</f>
        <v>4</v>
      </c>
      <c r="AB159" s="249">
        <f>B28</f>
        <v>27</v>
      </c>
      <c r="AC159" s="249">
        <v>8</v>
      </c>
      <c r="AD159" s="249">
        <f>A28</f>
        <v>4</v>
      </c>
      <c r="AE159" s="249">
        <f>B28</f>
        <v>27</v>
      </c>
      <c r="AF159" s="249">
        <v>9</v>
      </c>
      <c r="AG159" s="249">
        <f>A28</f>
        <v>4</v>
      </c>
      <c r="AH159" s="249">
        <f>B28</f>
        <v>27</v>
      </c>
      <c r="AI159" s="249">
        <v>10</v>
      </c>
      <c r="AJ159" s="249">
        <f>A28</f>
        <v>4</v>
      </c>
      <c r="AK159" s="249">
        <f>B28</f>
        <v>27</v>
      </c>
      <c r="AL159" s="249">
        <v>11</v>
      </c>
      <c r="AM159" s="249">
        <f>A28</f>
        <v>4</v>
      </c>
      <c r="AN159" s="249">
        <f>B28</f>
        <v>27</v>
      </c>
      <c r="AO159" s="249">
        <v>12</v>
      </c>
      <c r="AP159" s="249">
        <f>A28</f>
        <v>4</v>
      </c>
      <c r="AQ159" s="249">
        <f>B28</f>
        <v>27</v>
      </c>
      <c r="AR159" s="249">
        <v>13</v>
      </c>
      <c r="AS159" s="249">
        <f>A28</f>
        <v>4</v>
      </c>
      <c r="AT159" s="249">
        <f>B28</f>
        <v>27</v>
      </c>
      <c r="AU159" s="249">
        <v>14</v>
      </c>
      <c r="AV159" s="249">
        <f>A28</f>
        <v>4</v>
      </c>
      <c r="AW159" s="249">
        <f>B28</f>
        <v>27</v>
      </c>
      <c r="AX159" s="249">
        <v>15</v>
      </c>
      <c r="AY159" s="249">
        <f>A28</f>
        <v>4</v>
      </c>
      <c r="AZ159" s="249">
        <f>B28</f>
        <v>27</v>
      </c>
      <c r="BA159" s="249">
        <v>16</v>
      </c>
      <c r="BB159" s="249">
        <f>A28</f>
        <v>4</v>
      </c>
      <c r="BC159" s="249">
        <f>B28</f>
        <v>27</v>
      </c>
      <c r="BD159" s="249">
        <v>17</v>
      </c>
      <c r="BE159" s="249">
        <f>A28</f>
        <v>4</v>
      </c>
      <c r="BF159" s="249">
        <f>B28</f>
        <v>27</v>
      </c>
      <c r="BG159" s="249">
        <v>18</v>
      </c>
    </row>
    <row r="160" spans="6:59" hidden="1" x14ac:dyDescent="0.2">
      <c r="F160" s="249" t="s">
        <v>6</v>
      </c>
      <c r="G160" s="249" t="s">
        <v>12</v>
      </c>
      <c r="H160" s="249" t="s">
        <v>7</v>
      </c>
      <c r="I160" s="249" t="s">
        <v>6</v>
      </c>
      <c r="J160" s="249" t="s">
        <v>12</v>
      </c>
      <c r="K160" s="249" t="s">
        <v>7</v>
      </c>
      <c r="L160" s="249" t="s">
        <v>6</v>
      </c>
      <c r="M160" s="249" t="s">
        <v>12</v>
      </c>
      <c r="N160" s="249" t="s">
        <v>7</v>
      </c>
      <c r="O160" s="249" t="s">
        <v>6</v>
      </c>
      <c r="P160" s="249" t="s">
        <v>12</v>
      </c>
      <c r="Q160" s="249" t="s">
        <v>7</v>
      </c>
      <c r="R160" s="249" t="s">
        <v>6</v>
      </c>
      <c r="S160" s="249" t="s">
        <v>12</v>
      </c>
      <c r="T160" s="249" t="s">
        <v>7</v>
      </c>
      <c r="U160" s="249" t="s">
        <v>6</v>
      </c>
      <c r="V160" s="249" t="s">
        <v>12</v>
      </c>
      <c r="W160" s="249" t="s">
        <v>7</v>
      </c>
      <c r="X160" s="249" t="s">
        <v>6</v>
      </c>
      <c r="Y160" s="249" t="s">
        <v>12</v>
      </c>
      <c r="Z160" s="249" t="s">
        <v>7</v>
      </c>
      <c r="AA160" s="249" t="s">
        <v>6</v>
      </c>
      <c r="AB160" s="249" t="s">
        <v>12</v>
      </c>
      <c r="AC160" s="249" t="s">
        <v>7</v>
      </c>
      <c r="AD160" s="249" t="s">
        <v>6</v>
      </c>
      <c r="AE160" s="249" t="s">
        <v>12</v>
      </c>
      <c r="AF160" s="249" t="s">
        <v>7</v>
      </c>
      <c r="AG160" s="249" t="s">
        <v>6</v>
      </c>
      <c r="AH160" s="249" t="s">
        <v>12</v>
      </c>
      <c r="AI160" s="249" t="s">
        <v>7</v>
      </c>
      <c r="AJ160" s="249" t="s">
        <v>6</v>
      </c>
      <c r="AK160" s="249" t="s">
        <v>12</v>
      </c>
      <c r="AL160" s="249" t="s">
        <v>7</v>
      </c>
      <c r="AM160" s="249" t="s">
        <v>6</v>
      </c>
      <c r="AN160" s="249" t="s">
        <v>12</v>
      </c>
      <c r="AO160" s="249" t="s">
        <v>7</v>
      </c>
      <c r="AP160" s="249" t="s">
        <v>6</v>
      </c>
      <c r="AQ160" s="249" t="s">
        <v>12</v>
      </c>
      <c r="AR160" s="249" t="s">
        <v>7</v>
      </c>
      <c r="AS160" s="249" t="s">
        <v>6</v>
      </c>
      <c r="AT160" s="249" t="s">
        <v>12</v>
      </c>
      <c r="AU160" s="249" t="s">
        <v>7</v>
      </c>
      <c r="AV160" s="249" t="s">
        <v>6</v>
      </c>
      <c r="AW160" s="249" t="s">
        <v>12</v>
      </c>
      <c r="AX160" s="249" t="s">
        <v>7</v>
      </c>
      <c r="AY160" s="249" t="s">
        <v>6</v>
      </c>
      <c r="AZ160" s="249" t="s">
        <v>12</v>
      </c>
      <c r="BA160" s="249" t="s">
        <v>7</v>
      </c>
      <c r="BB160" s="249" t="s">
        <v>6</v>
      </c>
      <c r="BC160" s="249" t="s">
        <v>12</v>
      </c>
      <c r="BD160" s="249" t="s">
        <v>7</v>
      </c>
      <c r="BE160" s="249" t="s">
        <v>6</v>
      </c>
      <c r="BF160" s="249" t="s">
        <v>12</v>
      </c>
      <c r="BG160" s="249" t="s">
        <v>7</v>
      </c>
    </row>
    <row r="161" spans="6:59" hidden="1" x14ac:dyDescent="0.2">
      <c r="F161" s="249">
        <f>A29</f>
        <v>4</v>
      </c>
      <c r="G161" s="249">
        <f>B29</f>
        <v>28</v>
      </c>
      <c r="H161" s="249">
        <v>1</v>
      </c>
      <c r="I161" s="249">
        <f>A29</f>
        <v>4</v>
      </c>
      <c r="J161" s="249">
        <f>B29</f>
        <v>28</v>
      </c>
      <c r="K161" s="249">
        <v>2</v>
      </c>
      <c r="L161" s="249">
        <f>A29</f>
        <v>4</v>
      </c>
      <c r="M161" s="249">
        <f>B29</f>
        <v>28</v>
      </c>
      <c r="N161" s="249">
        <v>3</v>
      </c>
      <c r="O161" s="249">
        <f>A29</f>
        <v>4</v>
      </c>
      <c r="P161" s="249">
        <f>B29</f>
        <v>28</v>
      </c>
      <c r="Q161" s="249">
        <v>4</v>
      </c>
      <c r="R161" s="249">
        <f>A29</f>
        <v>4</v>
      </c>
      <c r="S161" s="249">
        <f>B29</f>
        <v>28</v>
      </c>
      <c r="T161" s="249">
        <v>5</v>
      </c>
      <c r="U161" s="249">
        <f>A29</f>
        <v>4</v>
      </c>
      <c r="V161" s="249">
        <f>B29</f>
        <v>28</v>
      </c>
      <c r="W161" s="249">
        <v>6</v>
      </c>
      <c r="X161" s="249">
        <f>A29</f>
        <v>4</v>
      </c>
      <c r="Y161" s="249">
        <f>B29</f>
        <v>28</v>
      </c>
      <c r="Z161" s="249">
        <v>7</v>
      </c>
      <c r="AA161" s="249">
        <f>A29</f>
        <v>4</v>
      </c>
      <c r="AB161" s="249">
        <f>B29</f>
        <v>28</v>
      </c>
      <c r="AC161" s="249">
        <v>8</v>
      </c>
      <c r="AD161" s="249">
        <f>A29</f>
        <v>4</v>
      </c>
      <c r="AE161" s="249">
        <f>B29</f>
        <v>28</v>
      </c>
      <c r="AF161" s="249">
        <v>9</v>
      </c>
      <c r="AG161" s="249">
        <f>A29</f>
        <v>4</v>
      </c>
      <c r="AH161" s="249">
        <f>B29</f>
        <v>28</v>
      </c>
      <c r="AI161" s="249">
        <v>10</v>
      </c>
      <c r="AJ161" s="249">
        <f>A29</f>
        <v>4</v>
      </c>
      <c r="AK161" s="249">
        <f>B29</f>
        <v>28</v>
      </c>
      <c r="AL161" s="249">
        <v>11</v>
      </c>
      <c r="AM161" s="249">
        <f>A29</f>
        <v>4</v>
      </c>
      <c r="AN161" s="249">
        <f>B29</f>
        <v>28</v>
      </c>
      <c r="AO161" s="249">
        <v>12</v>
      </c>
      <c r="AP161" s="249">
        <f>A29</f>
        <v>4</v>
      </c>
      <c r="AQ161" s="249">
        <f>B29</f>
        <v>28</v>
      </c>
      <c r="AR161" s="249">
        <v>13</v>
      </c>
      <c r="AS161" s="249">
        <f>A29</f>
        <v>4</v>
      </c>
      <c r="AT161" s="249">
        <f>B29</f>
        <v>28</v>
      </c>
      <c r="AU161" s="249">
        <v>14</v>
      </c>
      <c r="AV161" s="249">
        <f>A29</f>
        <v>4</v>
      </c>
      <c r="AW161" s="249">
        <f>B29</f>
        <v>28</v>
      </c>
      <c r="AX161" s="249">
        <v>15</v>
      </c>
      <c r="AY161" s="249">
        <f>A29</f>
        <v>4</v>
      </c>
      <c r="AZ161" s="249">
        <f>B29</f>
        <v>28</v>
      </c>
      <c r="BA161" s="249">
        <v>16</v>
      </c>
      <c r="BB161" s="249">
        <f>A29</f>
        <v>4</v>
      </c>
      <c r="BC161" s="249">
        <f>B29</f>
        <v>28</v>
      </c>
      <c r="BD161" s="249">
        <v>17</v>
      </c>
      <c r="BE161" s="249">
        <f>A29</f>
        <v>4</v>
      </c>
      <c r="BF161" s="249">
        <f>B29</f>
        <v>28</v>
      </c>
      <c r="BG161" s="249">
        <v>18</v>
      </c>
    </row>
    <row r="162" spans="6:59" hidden="1" x14ac:dyDescent="0.2">
      <c r="F162" s="249" t="s">
        <v>6</v>
      </c>
      <c r="G162" s="249" t="s">
        <v>12</v>
      </c>
      <c r="H162" s="249" t="s">
        <v>7</v>
      </c>
      <c r="I162" s="249" t="s">
        <v>6</v>
      </c>
      <c r="J162" s="249" t="s">
        <v>12</v>
      </c>
      <c r="K162" s="249" t="s">
        <v>7</v>
      </c>
      <c r="L162" s="249" t="s">
        <v>6</v>
      </c>
      <c r="M162" s="249" t="s">
        <v>12</v>
      </c>
      <c r="N162" s="249" t="s">
        <v>7</v>
      </c>
      <c r="O162" s="249" t="s">
        <v>6</v>
      </c>
      <c r="P162" s="249" t="s">
        <v>12</v>
      </c>
      <c r="Q162" s="249" t="s">
        <v>7</v>
      </c>
      <c r="R162" s="249" t="s">
        <v>6</v>
      </c>
      <c r="S162" s="249" t="s">
        <v>12</v>
      </c>
      <c r="T162" s="249" t="s">
        <v>7</v>
      </c>
      <c r="U162" s="249" t="s">
        <v>6</v>
      </c>
      <c r="V162" s="249" t="s">
        <v>12</v>
      </c>
      <c r="W162" s="249" t="s">
        <v>7</v>
      </c>
      <c r="X162" s="249" t="s">
        <v>6</v>
      </c>
      <c r="Y162" s="249" t="s">
        <v>12</v>
      </c>
      <c r="Z162" s="249" t="s">
        <v>7</v>
      </c>
      <c r="AA162" s="249" t="s">
        <v>6</v>
      </c>
      <c r="AB162" s="249" t="s">
        <v>12</v>
      </c>
      <c r="AC162" s="249" t="s">
        <v>7</v>
      </c>
      <c r="AD162" s="249" t="s">
        <v>6</v>
      </c>
      <c r="AE162" s="249" t="s">
        <v>12</v>
      </c>
      <c r="AF162" s="249" t="s">
        <v>7</v>
      </c>
      <c r="AG162" s="249" t="s">
        <v>6</v>
      </c>
      <c r="AH162" s="249" t="s">
        <v>12</v>
      </c>
      <c r="AI162" s="249" t="s">
        <v>7</v>
      </c>
      <c r="AJ162" s="249" t="s">
        <v>6</v>
      </c>
      <c r="AK162" s="249" t="s">
        <v>12</v>
      </c>
      <c r="AL162" s="249" t="s">
        <v>7</v>
      </c>
      <c r="AM162" s="249" t="s">
        <v>6</v>
      </c>
      <c r="AN162" s="249" t="s">
        <v>12</v>
      </c>
      <c r="AO162" s="249" t="s">
        <v>7</v>
      </c>
      <c r="AP162" s="249" t="s">
        <v>6</v>
      </c>
      <c r="AQ162" s="249" t="s">
        <v>12</v>
      </c>
      <c r="AR162" s="249" t="s">
        <v>7</v>
      </c>
      <c r="AS162" s="249" t="s">
        <v>6</v>
      </c>
      <c r="AT162" s="249" t="s">
        <v>12</v>
      </c>
      <c r="AU162" s="249" t="s">
        <v>7</v>
      </c>
      <c r="AV162" s="249" t="s">
        <v>6</v>
      </c>
      <c r="AW162" s="249" t="s">
        <v>12</v>
      </c>
      <c r="AX162" s="249" t="s">
        <v>7</v>
      </c>
      <c r="AY162" s="249" t="s">
        <v>6</v>
      </c>
      <c r="AZ162" s="249" t="s">
        <v>12</v>
      </c>
      <c r="BA162" s="249" t="s">
        <v>7</v>
      </c>
      <c r="BB162" s="249" t="s">
        <v>6</v>
      </c>
      <c r="BC162" s="249" t="s">
        <v>12</v>
      </c>
      <c r="BD162" s="249" t="s">
        <v>7</v>
      </c>
      <c r="BE162" s="249" t="s">
        <v>6</v>
      </c>
      <c r="BF162" s="249" t="s">
        <v>12</v>
      </c>
      <c r="BG162" s="249" t="s">
        <v>7</v>
      </c>
    </row>
    <row r="163" spans="6:59" hidden="1" x14ac:dyDescent="0.2">
      <c r="F163" s="249">
        <f>A30</f>
        <v>4</v>
      </c>
      <c r="G163" s="249">
        <f>B30</f>
        <v>29</v>
      </c>
      <c r="H163" s="249">
        <v>1</v>
      </c>
      <c r="I163" s="249">
        <f>A30</f>
        <v>4</v>
      </c>
      <c r="J163" s="249">
        <f>B30</f>
        <v>29</v>
      </c>
      <c r="K163" s="249">
        <v>2</v>
      </c>
      <c r="L163" s="249">
        <f>A30</f>
        <v>4</v>
      </c>
      <c r="M163" s="249">
        <f>B30</f>
        <v>29</v>
      </c>
      <c r="N163" s="249">
        <v>3</v>
      </c>
      <c r="O163" s="249">
        <f>A30</f>
        <v>4</v>
      </c>
      <c r="P163" s="249">
        <f>B30</f>
        <v>29</v>
      </c>
      <c r="Q163" s="249">
        <v>4</v>
      </c>
      <c r="R163" s="249">
        <f>A30</f>
        <v>4</v>
      </c>
      <c r="S163" s="249">
        <f>B30</f>
        <v>29</v>
      </c>
      <c r="T163" s="249">
        <v>5</v>
      </c>
      <c r="U163" s="249">
        <f>A30</f>
        <v>4</v>
      </c>
      <c r="V163" s="249">
        <f>B30</f>
        <v>29</v>
      </c>
      <c r="W163" s="249">
        <v>6</v>
      </c>
      <c r="X163" s="249">
        <f>A30</f>
        <v>4</v>
      </c>
      <c r="Y163" s="249">
        <f>B30</f>
        <v>29</v>
      </c>
      <c r="Z163" s="249">
        <v>7</v>
      </c>
      <c r="AA163" s="249">
        <f>A30</f>
        <v>4</v>
      </c>
      <c r="AB163" s="249">
        <f>B30</f>
        <v>29</v>
      </c>
      <c r="AC163" s="249">
        <v>8</v>
      </c>
      <c r="AD163" s="249">
        <f>A30</f>
        <v>4</v>
      </c>
      <c r="AE163" s="249">
        <f>B30</f>
        <v>29</v>
      </c>
      <c r="AF163" s="249">
        <v>9</v>
      </c>
      <c r="AG163" s="249">
        <f>A30</f>
        <v>4</v>
      </c>
      <c r="AH163" s="249">
        <f>B30</f>
        <v>29</v>
      </c>
      <c r="AI163" s="249">
        <v>10</v>
      </c>
      <c r="AJ163" s="249">
        <f>A30</f>
        <v>4</v>
      </c>
      <c r="AK163" s="249">
        <f>B30</f>
        <v>29</v>
      </c>
      <c r="AL163" s="249">
        <v>11</v>
      </c>
      <c r="AM163" s="249">
        <f>A30</f>
        <v>4</v>
      </c>
      <c r="AN163" s="249">
        <f>B30</f>
        <v>29</v>
      </c>
      <c r="AO163" s="249">
        <v>12</v>
      </c>
      <c r="AP163" s="249">
        <f>A30</f>
        <v>4</v>
      </c>
      <c r="AQ163" s="249">
        <f>B30</f>
        <v>29</v>
      </c>
      <c r="AR163" s="249">
        <v>13</v>
      </c>
      <c r="AS163" s="249">
        <f>A30</f>
        <v>4</v>
      </c>
      <c r="AT163" s="249">
        <f>B30</f>
        <v>29</v>
      </c>
      <c r="AU163" s="249">
        <v>14</v>
      </c>
      <c r="AV163" s="249">
        <f>A30</f>
        <v>4</v>
      </c>
      <c r="AW163" s="249">
        <f>B30</f>
        <v>29</v>
      </c>
      <c r="AX163" s="249">
        <v>15</v>
      </c>
      <c r="AY163" s="249">
        <f>A30</f>
        <v>4</v>
      </c>
      <c r="AZ163" s="249">
        <f>B30</f>
        <v>29</v>
      </c>
      <c r="BA163" s="249">
        <v>16</v>
      </c>
      <c r="BB163" s="249">
        <f>A30</f>
        <v>4</v>
      </c>
      <c r="BC163" s="249">
        <f>B30</f>
        <v>29</v>
      </c>
      <c r="BD163" s="249">
        <v>17</v>
      </c>
      <c r="BE163" s="249">
        <f>A30</f>
        <v>4</v>
      </c>
      <c r="BF163" s="249">
        <f>B30</f>
        <v>29</v>
      </c>
      <c r="BG163" s="249">
        <v>18</v>
      </c>
    </row>
    <row r="164" spans="6:59" hidden="1" x14ac:dyDescent="0.2">
      <c r="F164" s="249" t="s">
        <v>6</v>
      </c>
      <c r="G164" s="249" t="s">
        <v>12</v>
      </c>
      <c r="H164" s="249" t="s">
        <v>7</v>
      </c>
      <c r="I164" s="249" t="s">
        <v>6</v>
      </c>
      <c r="J164" s="249" t="s">
        <v>12</v>
      </c>
      <c r="K164" s="249" t="s">
        <v>7</v>
      </c>
      <c r="L164" s="249" t="s">
        <v>6</v>
      </c>
      <c r="M164" s="249" t="s">
        <v>12</v>
      </c>
      <c r="N164" s="249" t="s">
        <v>7</v>
      </c>
      <c r="O164" s="249" t="s">
        <v>6</v>
      </c>
      <c r="P164" s="249" t="s">
        <v>12</v>
      </c>
      <c r="Q164" s="249" t="s">
        <v>7</v>
      </c>
      <c r="R164" s="249" t="s">
        <v>6</v>
      </c>
      <c r="S164" s="249" t="s">
        <v>12</v>
      </c>
      <c r="T164" s="249" t="s">
        <v>7</v>
      </c>
      <c r="U164" s="249" t="s">
        <v>6</v>
      </c>
      <c r="V164" s="249" t="s">
        <v>12</v>
      </c>
      <c r="W164" s="249" t="s">
        <v>7</v>
      </c>
      <c r="X164" s="249" t="s">
        <v>6</v>
      </c>
      <c r="Y164" s="249" t="s">
        <v>12</v>
      </c>
      <c r="Z164" s="249" t="s">
        <v>7</v>
      </c>
      <c r="AA164" s="249" t="s">
        <v>6</v>
      </c>
      <c r="AB164" s="249" t="s">
        <v>12</v>
      </c>
      <c r="AC164" s="249" t="s">
        <v>7</v>
      </c>
      <c r="AD164" s="249" t="s">
        <v>6</v>
      </c>
      <c r="AE164" s="249" t="s">
        <v>12</v>
      </c>
      <c r="AF164" s="249" t="s">
        <v>7</v>
      </c>
      <c r="AG164" s="249" t="s">
        <v>6</v>
      </c>
      <c r="AH164" s="249" t="s">
        <v>12</v>
      </c>
      <c r="AI164" s="249" t="s">
        <v>7</v>
      </c>
      <c r="AJ164" s="249" t="s">
        <v>6</v>
      </c>
      <c r="AK164" s="249" t="s">
        <v>12</v>
      </c>
      <c r="AL164" s="249" t="s">
        <v>7</v>
      </c>
      <c r="AM164" s="249" t="s">
        <v>6</v>
      </c>
      <c r="AN164" s="249" t="s">
        <v>12</v>
      </c>
      <c r="AO164" s="249" t="s">
        <v>7</v>
      </c>
      <c r="AP164" s="249" t="s">
        <v>6</v>
      </c>
      <c r="AQ164" s="249" t="s">
        <v>12</v>
      </c>
      <c r="AR164" s="249" t="s">
        <v>7</v>
      </c>
      <c r="AS164" s="249" t="s">
        <v>6</v>
      </c>
      <c r="AT164" s="249" t="s">
        <v>12</v>
      </c>
      <c r="AU164" s="249" t="s">
        <v>7</v>
      </c>
      <c r="AV164" s="249" t="s">
        <v>6</v>
      </c>
      <c r="AW164" s="249" t="s">
        <v>12</v>
      </c>
      <c r="AX164" s="249" t="s">
        <v>7</v>
      </c>
      <c r="AY164" s="249" t="s">
        <v>6</v>
      </c>
      <c r="AZ164" s="249" t="s">
        <v>12</v>
      </c>
      <c r="BA164" s="249" t="s">
        <v>7</v>
      </c>
      <c r="BB164" s="249" t="s">
        <v>6</v>
      </c>
      <c r="BC164" s="249" t="s">
        <v>12</v>
      </c>
      <c r="BD164" s="249" t="s">
        <v>7</v>
      </c>
      <c r="BE164" s="249" t="s">
        <v>6</v>
      </c>
      <c r="BF164" s="249" t="s">
        <v>12</v>
      </c>
      <c r="BG164" s="249" t="s">
        <v>7</v>
      </c>
    </row>
    <row r="165" spans="6:59" hidden="1" x14ac:dyDescent="0.2">
      <c r="F165" s="249">
        <f>A31</f>
        <v>4</v>
      </c>
      <c r="G165" s="249">
        <f>B31</f>
        <v>30</v>
      </c>
      <c r="H165" s="249">
        <v>1</v>
      </c>
      <c r="I165" s="249">
        <f>A31</f>
        <v>4</v>
      </c>
      <c r="J165" s="249">
        <f>B31</f>
        <v>30</v>
      </c>
      <c r="K165" s="249">
        <v>2</v>
      </c>
      <c r="L165" s="249">
        <f>A31</f>
        <v>4</v>
      </c>
      <c r="M165" s="249">
        <f>B31</f>
        <v>30</v>
      </c>
      <c r="N165" s="249">
        <v>3</v>
      </c>
      <c r="O165" s="249">
        <f>A31</f>
        <v>4</v>
      </c>
      <c r="P165" s="249">
        <f>B31</f>
        <v>30</v>
      </c>
      <c r="Q165" s="249">
        <v>4</v>
      </c>
      <c r="R165" s="249">
        <f>A31</f>
        <v>4</v>
      </c>
      <c r="S165" s="249">
        <f>B31</f>
        <v>30</v>
      </c>
      <c r="T165" s="249">
        <v>5</v>
      </c>
      <c r="U165" s="249">
        <f>A31</f>
        <v>4</v>
      </c>
      <c r="V165" s="249">
        <f>B31</f>
        <v>30</v>
      </c>
      <c r="W165" s="249">
        <v>6</v>
      </c>
      <c r="X165" s="249">
        <f>A31</f>
        <v>4</v>
      </c>
      <c r="Y165" s="249">
        <f>B31</f>
        <v>30</v>
      </c>
      <c r="Z165" s="249">
        <v>7</v>
      </c>
      <c r="AA165" s="249">
        <f>A31</f>
        <v>4</v>
      </c>
      <c r="AB165" s="249">
        <f>B31</f>
        <v>30</v>
      </c>
      <c r="AC165" s="249">
        <v>8</v>
      </c>
      <c r="AD165" s="249">
        <f>A31</f>
        <v>4</v>
      </c>
      <c r="AE165" s="249">
        <f>B31</f>
        <v>30</v>
      </c>
      <c r="AF165" s="249">
        <v>9</v>
      </c>
      <c r="AG165" s="249">
        <f>A31</f>
        <v>4</v>
      </c>
      <c r="AH165" s="249">
        <f>B31</f>
        <v>30</v>
      </c>
      <c r="AI165" s="249">
        <v>10</v>
      </c>
      <c r="AJ165" s="249">
        <f>A31</f>
        <v>4</v>
      </c>
      <c r="AK165" s="249">
        <f>B31</f>
        <v>30</v>
      </c>
      <c r="AL165" s="249">
        <v>11</v>
      </c>
      <c r="AM165" s="249">
        <f>A31</f>
        <v>4</v>
      </c>
      <c r="AN165" s="249">
        <f>B31</f>
        <v>30</v>
      </c>
      <c r="AO165" s="249">
        <v>12</v>
      </c>
      <c r="AP165" s="249">
        <f>A31</f>
        <v>4</v>
      </c>
      <c r="AQ165" s="249">
        <f>B31</f>
        <v>30</v>
      </c>
      <c r="AR165" s="249">
        <v>13</v>
      </c>
      <c r="AS165" s="249">
        <f>A31</f>
        <v>4</v>
      </c>
      <c r="AT165" s="249">
        <f>B31</f>
        <v>30</v>
      </c>
      <c r="AU165" s="249">
        <v>14</v>
      </c>
      <c r="AV165" s="249">
        <f>A31</f>
        <v>4</v>
      </c>
      <c r="AW165" s="249">
        <f>B31</f>
        <v>30</v>
      </c>
      <c r="AX165" s="249">
        <v>15</v>
      </c>
      <c r="AY165" s="249">
        <f>A31</f>
        <v>4</v>
      </c>
      <c r="AZ165" s="249">
        <f>B31</f>
        <v>30</v>
      </c>
      <c r="BA165" s="249">
        <v>16</v>
      </c>
      <c r="BB165" s="249">
        <f>A31</f>
        <v>4</v>
      </c>
      <c r="BC165" s="249">
        <f>B31</f>
        <v>30</v>
      </c>
      <c r="BD165" s="249">
        <v>17</v>
      </c>
      <c r="BE165" s="249">
        <f>A31</f>
        <v>4</v>
      </c>
      <c r="BF165" s="249">
        <f>B31</f>
        <v>30</v>
      </c>
      <c r="BG165" s="249">
        <v>18</v>
      </c>
    </row>
    <row r="166" spans="6:59" hidden="1" x14ac:dyDescent="0.2">
      <c r="F166" s="249" t="s">
        <v>6</v>
      </c>
      <c r="G166" s="249" t="s">
        <v>12</v>
      </c>
      <c r="H166" s="249" t="s">
        <v>7</v>
      </c>
      <c r="I166" s="249" t="s">
        <v>6</v>
      </c>
      <c r="J166" s="249" t="s">
        <v>12</v>
      </c>
      <c r="K166" s="249" t="s">
        <v>7</v>
      </c>
      <c r="L166" s="249" t="s">
        <v>6</v>
      </c>
      <c r="M166" s="249" t="s">
        <v>12</v>
      </c>
      <c r="N166" s="249" t="s">
        <v>7</v>
      </c>
      <c r="O166" s="249" t="s">
        <v>6</v>
      </c>
      <c r="P166" s="249" t="s">
        <v>12</v>
      </c>
      <c r="Q166" s="249" t="s">
        <v>7</v>
      </c>
      <c r="R166" s="249" t="s">
        <v>6</v>
      </c>
      <c r="S166" s="249" t="s">
        <v>12</v>
      </c>
      <c r="T166" s="249" t="s">
        <v>7</v>
      </c>
      <c r="U166" s="249" t="s">
        <v>6</v>
      </c>
      <c r="V166" s="249" t="s">
        <v>12</v>
      </c>
      <c r="W166" s="249" t="s">
        <v>7</v>
      </c>
      <c r="X166" s="249" t="s">
        <v>6</v>
      </c>
      <c r="Y166" s="249" t="s">
        <v>12</v>
      </c>
      <c r="Z166" s="249" t="s">
        <v>7</v>
      </c>
      <c r="AA166" s="249" t="s">
        <v>6</v>
      </c>
      <c r="AB166" s="249" t="s">
        <v>12</v>
      </c>
      <c r="AC166" s="249" t="s">
        <v>7</v>
      </c>
      <c r="AD166" s="249" t="s">
        <v>6</v>
      </c>
      <c r="AE166" s="249" t="s">
        <v>12</v>
      </c>
      <c r="AF166" s="249" t="s">
        <v>7</v>
      </c>
      <c r="AG166" s="249" t="s">
        <v>6</v>
      </c>
      <c r="AH166" s="249" t="s">
        <v>12</v>
      </c>
      <c r="AI166" s="249" t="s">
        <v>7</v>
      </c>
      <c r="AJ166" s="249" t="s">
        <v>6</v>
      </c>
      <c r="AK166" s="249" t="s">
        <v>12</v>
      </c>
      <c r="AL166" s="249" t="s">
        <v>7</v>
      </c>
      <c r="AM166" s="249" t="s">
        <v>6</v>
      </c>
      <c r="AN166" s="249" t="s">
        <v>12</v>
      </c>
      <c r="AO166" s="249" t="s">
        <v>7</v>
      </c>
      <c r="AP166" s="249" t="s">
        <v>6</v>
      </c>
      <c r="AQ166" s="249" t="s">
        <v>12</v>
      </c>
      <c r="AR166" s="249" t="s">
        <v>7</v>
      </c>
      <c r="AS166" s="249" t="s">
        <v>6</v>
      </c>
      <c r="AT166" s="249" t="s">
        <v>12</v>
      </c>
      <c r="AU166" s="249" t="s">
        <v>7</v>
      </c>
      <c r="AV166" s="249" t="s">
        <v>6</v>
      </c>
      <c r="AW166" s="249" t="s">
        <v>12</v>
      </c>
      <c r="AX166" s="249" t="s">
        <v>7</v>
      </c>
      <c r="AY166" s="249" t="s">
        <v>6</v>
      </c>
      <c r="AZ166" s="249" t="s">
        <v>12</v>
      </c>
      <c r="BA166" s="249" t="s">
        <v>7</v>
      </c>
      <c r="BB166" s="249" t="s">
        <v>6</v>
      </c>
      <c r="BC166" s="249" t="s">
        <v>12</v>
      </c>
      <c r="BD166" s="249" t="s">
        <v>7</v>
      </c>
      <c r="BE166" s="249" t="s">
        <v>6</v>
      </c>
      <c r="BF166" s="249" t="s">
        <v>12</v>
      </c>
      <c r="BG166" s="249" t="s">
        <v>7</v>
      </c>
    </row>
    <row r="167" spans="6:59" hidden="1" x14ac:dyDescent="0.2">
      <c r="F167" s="249">
        <f>A32</f>
        <v>4</v>
      </c>
      <c r="G167" s="249">
        <f>B32</f>
        <v>31</v>
      </c>
      <c r="H167" s="249">
        <v>1</v>
      </c>
      <c r="I167" s="249">
        <f>A32</f>
        <v>4</v>
      </c>
      <c r="J167" s="249">
        <f>B32</f>
        <v>31</v>
      </c>
      <c r="K167" s="249">
        <v>2</v>
      </c>
      <c r="L167" s="249">
        <f>A32</f>
        <v>4</v>
      </c>
      <c r="M167" s="249">
        <f>B32</f>
        <v>31</v>
      </c>
      <c r="N167" s="249">
        <v>3</v>
      </c>
      <c r="O167" s="249">
        <f>A32</f>
        <v>4</v>
      </c>
      <c r="P167" s="249">
        <f>B32</f>
        <v>31</v>
      </c>
      <c r="Q167" s="249">
        <v>4</v>
      </c>
      <c r="R167" s="249">
        <f>A32</f>
        <v>4</v>
      </c>
      <c r="S167" s="249">
        <f>B32</f>
        <v>31</v>
      </c>
      <c r="T167" s="249">
        <v>5</v>
      </c>
      <c r="U167" s="249">
        <f>A32</f>
        <v>4</v>
      </c>
      <c r="V167" s="249">
        <f>B32</f>
        <v>31</v>
      </c>
      <c r="W167" s="249">
        <v>6</v>
      </c>
      <c r="X167" s="249">
        <f>A32</f>
        <v>4</v>
      </c>
      <c r="Y167" s="249">
        <f>B32</f>
        <v>31</v>
      </c>
      <c r="Z167" s="249">
        <v>7</v>
      </c>
      <c r="AA167" s="249">
        <f>A32</f>
        <v>4</v>
      </c>
      <c r="AB167" s="249">
        <f>B32</f>
        <v>31</v>
      </c>
      <c r="AC167" s="249">
        <v>8</v>
      </c>
      <c r="AD167" s="249">
        <f>A32</f>
        <v>4</v>
      </c>
      <c r="AE167" s="249">
        <f>B32</f>
        <v>31</v>
      </c>
      <c r="AF167" s="249">
        <v>9</v>
      </c>
      <c r="AG167" s="249">
        <f>A32</f>
        <v>4</v>
      </c>
      <c r="AH167" s="249">
        <f>B32</f>
        <v>31</v>
      </c>
      <c r="AI167" s="249">
        <v>10</v>
      </c>
      <c r="AJ167" s="249">
        <f>A32</f>
        <v>4</v>
      </c>
      <c r="AK167" s="249">
        <f>B32</f>
        <v>31</v>
      </c>
      <c r="AL167" s="249">
        <v>11</v>
      </c>
      <c r="AM167" s="249">
        <f>A32</f>
        <v>4</v>
      </c>
      <c r="AN167" s="249">
        <f>B32</f>
        <v>31</v>
      </c>
      <c r="AO167" s="249">
        <v>12</v>
      </c>
      <c r="AP167" s="249">
        <f>A32</f>
        <v>4</v>
      </c>
      <c r="AQ167" s="249">
        <f>B32</f>
        <v>31</v>
      </c>
      <c r="AR167" s="249">
        <v>13</v>
      </c>
      <c r="AS167" s="249">
        <f>A32</f>
        <v>4</v>
      </c>
      <c r="AT167" s="249">
        <f>B32</f>
        <v>31</v>
      </c>
      <c r="AU167" s="249">
        <v>14</v>
      </c>
      <c r="AV167" s="249">
        <f>A32</f>
        <v>4</v>
      </c>
      <c r="AW167" s="249">
        <f>B32</f>
        <v>31</v>
      </c>
      <c r="AX167" s="249">
        <v>15</v>
      </c>
      <c r="AY167" s="249">
        <f>A32</f>
        <v>4</v>
      </c>
      <c r="AZ167" s="249">
        <f>B32</f>
        <v>31</v>
      </c>
      <c r="BA167" s="249">
        <v>16</v>
      </c>
      <c r="BB167" s="249">
        <f>A32</f>
        <v>4</v>
      </c>
      <c r="BC167" s="249">
        <f>B32</f>
        <v>31</v>
      </c>
      <c r="BD167" s="249">
        <v>17</v>
      </c>
      <c r="BE167" s="249">
        <f>A32</f>
        <v>4</v>
      </c>
      <c r="BF167" s="249">
        <f>B32</f>
        <v>31</v>
      </c>
      <c r="BG167" s="249">
        <v>18</v>
      </c>
    </row>
  </sheetData>
  <sheetProtection sheet="1" objects="1" scenarios="1"/>
  <mergeCells count="3">
    <mergeCell ref="A1:B1"/>
    <mergeCell ref="A33:B33"/>
    <mergeCell ref="A36:C36"/>
  </mergeCells>
  <phoneticPr fontId="13"/>
  <conditionalFormatting sqref="H2">
    <cfRule type="expression" dxfId="30" priority="44" stopIfTrue="1">
      <formula>$H$1=""</formula>
    </cfRule>
  </conditionalFormatting>
  <conditionalFormatting sqref="Y2">
    <cfRule type="expression" dxfId="29" priority="45" stopIfTrue="1">
      <formula>$Y$1=""</formula>
    </cfRule>
  </conditionalFormatting>
  <conditionalFormatting sqref="Z2">
    <cfRule type="expression" dxfId="28" priority="46" stopIfTrue="1">
      <formula>$Z$1=""</formula>
    </cfRule>
  </conditionalFormatting>
  <conditionalFormatting sqref="H33">
    <cfRule type="expression" dxfId="27" priority="47" stopIfTrue="1">
      <formula>$H$1=""</formula>
    </cfRule>
  </conditionalFormatting>
  <conditionalFormatting sqref="Y33">
    <cfRule type="expression" dxfId="26" priority="48" stopIfTrue="1">
      <formula>$Y$1=""</formula>
    </cfRule>
  </conditionalFormatting>
  <conditionalFormatting sqref="Z33">
    <cfRule type="expression" dxfId="25" priority="49" stopIfTrue="1">
      <formula>$Z$1=""</formula>
    </cfRule>
  </conditionalFormatting>
  <conditionalFormatting sqref="A2:B2 AC4:AD4 AC6:AD6 AC8:AD8 AC10:AD10 AC14:AD14 AC18:AD18 AC22:AD22 AC26:AD26 AC30:AD30 AC12:AD12 AC16:AD16 AC20:AD20 AC24:AD24 AC28:AD28 AC32:AD32 E2:AD2">
    <cfRule type="expression" dxfId="24" priority="42">
      <formula>OR(AND($A2=4,$B2=31),AND($A2=6,$B2=31),AND($A2=9,$B2=31),AND($A2=11,$B2=31))</formula>
    </cfRule>
    <cfRule type="expression" dxfId="23" priority="43">
      <formula>AND($A2=2,$B2&gt;29)</formula>
    </cfRule>
  </conditionalFormatting>
  <conditionalFormatting sqref="A3:B32 E3:AD32">
    <cfRule type="expression" dxfId="22" priority="37">
      <formula>OR(($A3=""),AND($A3=4,$B3=31),AND($A3=6,$B3=31),AND($A3=9,$B3=31),AND($A3=11,$B3=31))</formula>
    </cfRule>
    <cfRule type="expression" dxfId="21" priority="38">
      <formula>AND($A3=2,$B3&gt;29)</formula>
    </cfRule>
  </conditionalFormatting>
  <conditionalFormatting sqref="H3:H32">
    <cfRule type="expression" dxfId="20" priority="39" stopIfTrue="1">
      <formula>$H$1=""</formula>
    </cfRule>
  </conditionalFormatting>
  <conditionalFormatting sqref="Y3:Y32">
    <cfRule type="expression" dxfId="19" priority="40" stopIfTrue="1">
      <formula>$Y$1=""</formula>
    </cfRule>
  </conditionalFormatting>
  <conditionalFormatting sqref="Z3:Z32">
    <cfRule type="expression" dxfId="18" priority="41" stopIfTrue="1">
      <formula>$Z$1=""</formula>
    </cfRule>
  </conditionalFormatting>
  <conditionalFormatting sqref="A3:A32">
    <cfRule type="expression" dxfId="17" priority="33">
      <formula>$A3=$A2</formula>
    </cfRule>
  </conditionalFormatting>
  <conditionalFormatting sqref="A4:A32">
    <cfRule type="expression" dxfId="16" priority="32">
      <formula>$A4=$A3</formula>
    </cfRule>
  </conditionalFormatting>
  <conditionalFormatting sqref="B3">
    <cfRule type="expression" dxfId="15" priority="20">
      <formula>$A3=""</formula>
    </cfRule>
  </conditionalFormatting>
  <conditionalFormatting sqref="B4:B32">
    <cfRule type="expression" dxfId="14" priority="19">
      <formula>$A$3=""</formula>
    </cfRule>
  </conditionalFormatting>
  <conditionalFormatting sqref="B4:B32">
    <cfRule type="expression" dxfId="13" priority="18">
      <formula>$A4=""</formula>
    </cfRule>
  </conditionalFormatting>
  <conditionalFormatting sqref="AE2 AE4 AE6 AE8 AE10 AE12 AE14 AE16 AE18 AE20 AE22 AE24 AE26 AE28 AE30 AE32">
    <cfRule type="expression" dxfId="12" priority="11">
      <formula>OR(AND($A2=4,$B2=31),AND($A2=6,$B2=31),AND($A2=9,$B2=31),AND($A2=11,$B2=31))</formula>
    </cfRule>
    <cfRule type="expression" dxfId="11" priority="12">
      <formula>AND($A2=2,$B2&gt;29)</formula>
    </cfRule>
  </conditionalFormatting>
  <conditionalFormatting sqref="AE3:AE32">
    <cfRule type="expression" dxfId="10" priority="9">
      <formula>OR(($A3=""),AND($A3=4,$B3=31),AND($A3=6,$B3=31),AND($A3=9,$B3=31),AND($A3=11,$B3=31))</formula>
    </cfRule>
    <cfRule type="expression" dxfId="9" priority="10">
      <formula>AND($A3=2,$B3&gt;29)</formula>
    </cfRule>
  </conditionalFormatting>
  <conditionalFormatting sqref="A36">
    <cfRule type="cellIs" dxfId="8" priority="8" operator="notEqual">
      <formula>"～"</formula>
    </cfRule>
  </conditionalFormatting>
  <conditionalFormatting sqref="C2:D2 D5 D8 D11 D14 D17 D20 D23 D26 D29 D32">
    <cfRule type="expression" dxfId="7" priority="6">
      <formula>OR(AND($A2=4,$B2=31),AND($A2=6,$B2=31),AND($A2=9,$B2=31),AND($A2=11,$B2=31))</formula>
    </cfRule>
    <cfRule type="expression" dxfId="6" priority="7">
      <formula>AND($A2=2,$B2&gt;29)</formula>
    </cfRule>
  </conditionalFormatting>
  <conditionalFormatting sqref="C3:D4 C5:C32 D6:D7 D9:D10 D12:D13 D15:D16 D18:D19 D21:D22 D24:D25 D27:D28 D30:D31">
    <cfRule type="expression" dxfId="5" priority="4">
      <formula>OR(($A3=""),AND($A3=4,$B3=31),AND($A3=6,$B3=31),AND($A3=9,$B3=31),AND($A3=11,$B3=31))</formula>
    </cfRule>
    <cfRule type="expression" dxfId="4" priority="5">
      <formula>AND($A3=2,$B3&gt;29)</formula>
    </cfRule>
  </conditionalFormatting>
  <conditionalFormatting sqref="C3:D3 D6 D9 D12 D15 D18 D21 D24 D27 D30">
    <cfRule type="expression" dxfId="3" priority="3">
      <formula>$A3=""</formula>
    </cfRule>
  </conditionalFormatting>
  <conditionalFormatting sqref="C4:D4 C5:C32 D7 D10 D13 D16 D19 D22 D25 D28 D31">
    <cfRule type="expression" dxfId="2" priority="2">
      <formula>$A$3=""</formula>
    </cfRule>
  </conditionalFormatting>
  <conditionalFormatting sqref="C4:D4 C5:C32 D7 D10 D13 D16 D19 D22 D25 D28 D31">
    <cfRule type="expression" dxfId="1" priority="1">
      <formula>$A4=""</formula>
    </cfRule>
  </conditionalFormatting>
  <dataValidations count="3">
    <dataValidation type="list" allowBlank="1" showInputMessage="1" showErrorMessage="1" sqref="B2" xr:uid="{00000000-0002-0000-0900-000000000000}">
      <formula1>"1,2,3,4,5,6,7,8,9,10,11,12,13,14,15,16,17,18,19,20,21,22,23,24,25,26,27,28,29,30,31"</formula1>
    </dataValidation>
    <dataValidation type="list" allowBlank="1" showErrorMessage="1" sqref="A1:B1" xr:uid="{00000000-0002-0000-0900-000001000000}">
      <formula1>"4,5,6,7,8,9,10,11,12,1,2,3"</formula1>
    </dataValidation>
    <dataValidation type="list" allowBlank="1" showInputMessage="1" showErrorMessage="1" sqref="B35 B37" xr:uid="{00000000-0002-0000-0900-000002000000}">
      <formula1>$B$2:$B$32</formula1>
    </dataValidation>
  </dataValidations>
  <pageMargins left="0.74791666666666667" right="0.74791666666666667" top="0.98402777777777783" bottom="0.98402777777777783" header="0.51180555555555562" footer="0.51180555555555562"/>
  <pageSetup paperSize="9" scale="22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01"/>
  <sheetViews>
    <sheetView showGridLines="0" showRowColHeaders="0" zoomScaleNormal="100" workbookViewId="0">
      <pane ySplit="1" topLeftCell="A2" activePane="bottomLeft" state="frozen"/>
      <selection activeCell="K5" sqref="K5"/>
      <selection pane="bottomLeft" activeCell="A2" sqref="A2"/>
    </sheetView>
  </sheetViews>
  <sheetFormatPr defaultRowHeight="13.2" x14ac:dyDescent="0.2"/>
  <cols>
    <col min="1" max="1" width="5.6640625" style="191" customWidth="1"/>
    <col min="2" max="2" width="5.6640625" style="192" customWidth="1"/>
    <col min="3" max="3" width="26.33203125" style="193" customWidth="1"/>
    <col min="4" max="5" width="15.6640625" style="194" customWidth="1"/>
    <col min="6" max="6" width="15.6640625" style="195" customWidth="1"/>
    <col min="257" max="258" width="5.6640625" customWidth="1"/>
    <col min="259" max="259" width="26.33203125" customWidth="1"/>
    <col min="260" max="262" width="15.6640625" customWidth="1"/>
    <col min="513" max="514" width="5.6640625" customWidth="1"/>
    <col min="515" max="515" width="26.33203125" customWidth="1"/>
    <col min="516" max="518" width="15.6640625" customWidth="1"/>
    <col min="769" max="770" width="5.6640625" customWidth="1"/>
    <col min="771" max="771" width="26.33203125" customWidth="1"/>
    <col min="772" max="774" width="15.6640625" customWidth="1"/>
    <col min="1025" max="1026" width="5.6640625" customWidth="1"/>
    <col min="1027" max="1027" width="26.33203125" customWidth="1"/>
    <col min="1028" max="1030" width="15.6640625" customWidth="1"/>
    <col min="1281" max="1282" width="5.6640625" customWidth="1"/>
    <col min="1283" max="1283" width="26.33203125" customWidth="1"/>
    <col min="1284" max="1286" width="15.6640625" customWidth="1"/>
    <col min="1537" max="1538" width="5.6640625" customWidth="1"/>
    <col min="1539" max="1539" width="26.33203125" customWidth="1"/>
    <col min="1540" max="1542" width="15.6640625" customWidth="1"/>
    <col min="1793" max="1794" width="5.6640625" customWidth="1"/>
    <col min="1795" max="1795" width="26.33203125" customWidth="1"/>
    <col min="1796" max="1798" width="15.6640625" customWidth="1"/>
    <col min="2049" max="2050" width="5.6640625" customWidth="1"/>
    <col min="2051" max="2051" width="26.33203125" customWidth="1"/>
    <col min="2052" max="2054" width="15.6640625" customWidth="1"/>
    <col min="2305" max="2306" width="5.6640625" customWidth="1"/>
    <col min="2307" max="2307" width="26.33203125" customWidth="1"/>
    <col min="2308" max="2310" width="15.6640625" customWidth="1"/>
    <col min="2561" max="2562" width="5.6640625" customWidth="1"/>
    <col min="2563" max="2563" width="26.33203125" customWidth="1"/>
    <col min="2564" max="2566" width="15.6640625" customWidth="1"/>
    <col min="2817" max="2818" width="5.6640625" customWidth="1"/>
    <col min="2819" max="2819" width="26.33203125" customWidth="1"/>
    <col min="2820" max="2822" width="15.6640625" customWidth="1"/>
    <col min="3073" max="3074" width="5.6640625" customWidth="1"/>
    <col min="3075" max="3075" width="26.33203125" customWidth="1"/>
    <col min="3076" max="3078" width="15.6640625" customWidth="1"/>
    <col min="3329" max="3330" width="5.6640625" customWidth="1"/>
    <col min="3331" max="3331" width="26.33203125" customWidth="1"/>
    <col min="3332" max="3334" width="15.6640625" customWidth="1"/>
    <col min="3585" max="3586" width="5.6640625" customWidth="1"/>
    <col min="3587" max="3587" width="26.33203125" customWidth="1"/>
    <col min="3588" max="3590" width="15.6640625" customWidth="1"/>
    <col min="3841" max="3842" width="5.6640625" customWidth="1"/>
    <col min="3843" max="3843" width="26.33203125" customWidth="1"/>
    <col min="3844" max="3846" width="15.6640625" customWidth="1"/>
    <col min="4097" max="4098" width="5.6640625" customWidth="1"/>
    <col min="4099" max="4099" width="26.33203125" customWidth="1"/>
    <col min="4100" max="4102" width="15.6640625" customWidth="1"/>
    <col min="4353" max="4354" width="5.6640625" customWidth="1"/>
    <col min="4355" max="4355" width="26.33203125" customWidth="1"/>
    <col min="4356" max="4358" width="15.6640625" customWidth="1"/>
    <col min="4609" max="4610" width="5.6640625" customWidth="1"/>
    <col min="4611" max="4611" width="26.33203125" customWidth="1"/>
    <col min="4612" max="4614" width="15.6640625" customWidth="1"/>
    <col min="4865" max="4866" width="5.6640625" customWidth="1"/>
    <col min="4867" max="4867" width="26.33203125" customWidth="1"/>
    <col min="4868" max="4870" width="15.6640625" customWidth="1"/>
    <col min="5121" max="5122" width="5.6640625" customWidth="1"/>
    <col min="5123" max="5123" width="26.33203125" customWidth="1"/>
    <col min="5124" max="5126" width="15.6640625" customWidth="1"/>
    <col min="5377" max="5378" width="5.6640625" customWidth="1"/>
    <col min="5379" max="5379" width="26.33203125" customWidth="1"/>
    <col min="5380" max="5382" width="15.6640625" customWidth="1"/>
    <col min="5633" max="5634" width="5.6640625" customWidth="1"/>
    <col min="5635" max="5635" width="26.33203125" customWidth="1"/>
    <col min="5636" max="5638" width="15.6640625" customWidth="1"/>
    <col min="5889" max="5890" width="5.6640625" customWidth="1"/>
    <col min="5891" max="5891" width="26.33203125" customWidth="1"/>
    <col min="5892" max="5894" width="15.6640625" customWidth="1"/>
    <col min="6145" max="6146" width="5.6640625" customWidth="1"/>
    <col min="6147" max="6147" width="26.33203125" customWidth="1"/>
    <col min="6148" max="6150" width="15.6640625" customWidth="1"/>
    <col min="6401" max="6402" width="5.6640625" customWidth="1"/>
    <col min="6403" max="6403" width="26.33203125" customWidth="1"/>
    <col min="6404" max="6406" width="15.6640625" customWidth="1"/>
    <col min="6657" max="6658" width="5.6640625" customWidth="1"/>
    <col min="6659" max="6659" width="26.33203125" customWidth="1"/>
    <col min="6660" max="6662" width="15.6640625" customWidth="1"/>
    <col min="6913" max="6914" width="5.6640625" customWidth="1"/>
    <col min="6915" max="6915" width="26.33203125" customWidth="1"/>
    <col min="6916" max="6918" width="15.6640625" customWidth="1"/>
    <col min="7169" max="7170" width="5.6640625" customWidth="1"/>
    <col min="7171" max="7171" width="26.33203125" customWidth="1"/>
    <col min="7172" max="7174" width="15.6640625" customWidth="1"/>
    <col min="7425" max="7426" width="5.6640625" customWidth="1"/>
    <col min="7427" max="7427" width="26.33203125" customWidth="1"/>
    <col min="7428" max="7430" width="15.6640625" customWidth="1"/>
    <col min="7681" max="7682" width="5.6640625" customWidth="1"/>
    <col min="7683" max="7683" width="26.33203125" customWidth="1"/>
    <col min="7684" max="7686" width="15.6640625" customWidth="1"/>
    <col min="7937" max="7938" width="5.6640625" customWidth="1"/>
    <col min="7939" max="7939" width="26.33203125" customWidth="1"/>
    <col min="7940" max="7942" width="15.6640625" customWidth="1"/>
    <col min="8193" max="8194" width="5.6640625" customWidth="1"/>
    <col min="8195" max="8195" width="26.33203125" customWidth="1"/>
    <col min="8196" max="8198" width="15.6640625" customWidth="1"/>
    <col min="8449" max="8450" width="5.6640625" customWidth="1"/>
    <col min="8451" max="8451" width="26.33203125" customWidth="1"/>
    <col min="8452" max="8454" width="15.6640625" customWidth="1"/>
    <col min="8705" max="8706" width="5.6640625" customWidth="1"/>
    <col min="8707" max="8707" width="26.33203125" customWidth="1"/>
    <col min="8708" max="8710" width="15.6640625" customWidth="1"/>
    <col min="8961" max="8962" width="5.6640625" customWidth="1"/>
    <col min="8963" max="8963" width="26.33203125" customWidth="1"/>
    <col min="8964" max="8966" width="15.6640625" customWidth="1"/>
    <col min="9217" max="9218" width="5.6640625" customWidth="1"/>
    <col min="9219" max="9219" width="26.33203125" customWidth="1"/>
    <col min="9220" max="9222" width="15.6640625" customWidth="1"/>
    <col min="9473" max="9474" width="5.6640625" customWidth="1"/>
    <col min="9475" max="9475" width="26.33203125" customWidth="1"/>
    <col min="9476" max="9478" width="15.6640625" customWidth="1"/>
    <col min="9729" max="9730" width="5.6640625" customWidth="1"/>
    <col min="9731" max="9731" width="26.33203125" customWidth="1"/>
    <col min="9732" max="9734" width="15.6640625" customWidth="1"/>
    <col min="9985" max="9986" width="5.6640625" customWidth="1"/>
    <col min="9987" max="9987" width="26.33203125" customWidth="1"/>
    <col min="9988" max="9990" width="15.6640625" customWidth="1"/>
    <col min="10241" max="10242" width="5.6640625" customWidth="1"/>
    <col min="10243" max="10243" width="26.33203125" customWidth="1"/>
    <col min="10244" max="10246" width="15.6640625" customWidth="1"/>
    <col min="10497" max="10498" width="5.6640625" customWidth="1"/>
    <col min="10499" max="10499" width="26.33203125" customWidth="1"/>
    <col min="10500" max="10502" width="15.6640625" customWidth="1"/>
    <col min="10753" max="10754" width="5.6640625" customWidth="1"/>
    <col min="10755" max="10755" width="26.33203125" customWidth="1"/>
    <col min="10756" max="10758" width="15.6640625" customWidth="1"/>
    <col min="11009" max="11010" width="5.6640625" customWidth="1"/>
    <col min="11011" max="11011" width="26.33203125" customWidth="1"/>
    <col min="11012" max="11014" width="15.6640625" customWidth="1"/>
    <col min="11265" max="11266" width="5.6640625" customWidth="1"/>
    <col min="11267" max="11267" width="26.33203125" customWidth="1"/>
    <col min="11268" max="11270" width="15.6640625" customWidth="1"/>
    <col min="11521" max="11522" width="5.6640625" customWidth="1"/>
    <col min="11523" max="11523" width="26.33203125" customWidth="1"/>
    <col min="11524" max="11526" width="15.6640625" customWidth="1"/>
    <col min="11777" max="11778" width="5.6640625" customWidth="1"/>
    <col min="11779" max="11779" width="26.33203125" customWidth="1"/>
    <col min="11780" max="11782" width="15.6640625" customWidth="1"/>
    <col min="12033" max="12034" width="5.6640625" customWidth="1"/>
    <col min="12035" max="12035" width="26.33203125" customWidth="1"/>
    <col min="12036" max="12038" width="15.6640625" customWidth="1"/>
    <col min="12289" max="12290" width="5.6640625" customWidth="1"/>
    <col min="12291" max="12291" width="26.33203125" customWidth="1"/>
    <col min="12292" max="12294" width="15.6640625" customWidth="1"/>
    <col min="12545" max="12546" width="5.6640625" customWidth="1"/>
    <col min="12547" max="12547" width="26.33203125" customWidth="1"/>
    <col min="12548" max="12550" width="15.6640625" customWidth="1"/>
    <col min="12801" max="12802" width="5.6640625" customWidth="1"/>
    <col min="12803" max="12803" width="26.33203125" customWidth="1"/>
    <col min="12804" max="12806" width="15.6640625" customWidth="1"/>
    <col min="13057" max="13058" width="5.6640625" customWidth="1"/>
    <col min="13059" max="13059" width="26.33203125" customWidth="1"/>
    <col min="13060" max="13062" width="15.6640625" customWidth="1"/>
    <col min="13313" max="13314" width="5.6640625" customWidth="1"/>
    <col min="13315" max="13315" width="26.33203125" customWidth="1"/>
    <col min="13316" max="13318" width="15.6640625" customWidth="1"/>
    <col min="13569" max="13570" width="5.6640625" customWidth="1"/>
    <col min="13571" max="13571" width="26.33203125" customWidth="1"/>
    <col min="13572" max="13574" width="15.6640625" customWidth="1"/>
    <col min="13825" max="13826" width="5.6640625" customWidth="1"/>
    <col min="13827" max="13827" width="26.33203125" customWidth="1"/>
    <col min="13828" max="13830" width="15.6640625" customWidth="1"/>
    <col min="14081" max="14082" width="5.6640625" customWidth="1"/>
    <col min="14083" max="14083" width="26.33203125" customWidth="1"/>
    <col min="14084" max="14086" width="15.6640625" customWidth="1"/>
    <col min="14337" max="14338" width="5.6640625" customWidth="1"/>
    <col min="14339" max="14339" width="26.33203125" customWidth="1"/>
    <col min="14340" max="14342" width="15.6640625" customWidth="1"/>
    <col min="14593" max="14594" width="5.6640625" customWidth="1"/>
    <col min="14595" max="14595" width="26.33203125" customWidth="1"/>
    <col min="14596" max="14598" width="15.6640625" customWidth="1"/>
    <col min="14849" max="14850" width="5.6640625" customWidth="1"/>
    <col min="14851" max="14851" width="26.33203125" customWidth="1"/>
    <col min="14852" max="14854" width="15.6640625" customWidth="1"/>
    <col min="15105" max="15106" width="5.6640625" customWidth="1"/>
    <col min="15107" max="15107" width="26.33203125" customWidth="1"/>
    <col min="15108" max="15110" width="15.6640625" customWidth="1"/>
    <col min="15361" max="15362" width="5.6640625" customWidth="1"/>
    <col min="15363" max="15363" width="26.33203125" customWidth="1"/>
    <col min="15364" max="15366" width="15.6640625" customWidth="1"/>
    <col min="15617" max="15618" width="5.6640625" customWidth="1"/>
    <col min="15619" max="15619" width="26.33203125" customWidth="1"/>
    <col min="15620" max="15622" width="15.6640625" customWidth="1"/>
    <col min="15873" max="15874" width="5.6640625" customWidth="1"/>
    <col min="15875" max="15875" width="26.33203125" customWidth="1"/>
    <col min="15876" max="15878" width="15.6640625" customWidth="1"/>
    <col min="16129" max="16130" width="5.6640625" customWidth="1"/>
    <col min="16131" max="16131" width="26.33203125" customWidth="1"/>
    <col min="16132" max="16134" width="15.6640625" customWidth="1"/>
  </cols>
  <sheetData>
    <row r="1" spans="1:6" s="106" customFormat="1" ht="14.4" thickTop="1" thickBot="1" x14ac:dyDescent="0.25">
      <c r="A1" s="178" t="s">
        <v>104</v>
      </c>
      <c r="B1" s="179" t="s">
        <v>97</v>
      </c>
      <c r="C1" s="180" t="s">
        <v>119</v>
      </c>
      <c r="D1" s="181" t="s">
        <v>120</v>
      </c>
      <c r="E1" s="182" t="s">
        <v>121</v>
      </c>
      <c r="F1" s="183" t="s">
        <v>122</v>
      </c>
    </row>
    <row r="2" spans="1:6" s="106" customFormat="1" ht="13.8" thickTop="1" x14ac:dyDescent="0.2">
      <c r="A2" s="239"/>
      <c r="B2" s="240"/>
      <c r="C2" s="247"/>
      <c r="D2" s="212"/>
      <c r="E2" s="213"/>
      <c r="F2" s="200"/>
    </row>
    <row r="3" spans="1:6" x14ac:dyDescent="0.2">
      <c r="A3" s="185"/>
      <c r="B3" s="186"/>
      <c r="C3" s="187"/>
      <c r="D3" s="188"/>
      <c r="E3" s="189"/>
      <c r="F3" s="184">
        <f>F2+D3-E3</f>
        <v>0</v>
      </c>
    </row>
    <row r="4" spans="1:6" x14ac:dyDescent="0.2">
      <c r="A4" s="185"/>
      <c r="B4" s="186"/>
      <c r="C4" s="187"/>
      <c r="D4" s="188"/>
      <c r="E4" s="189"/>
      <c r="F4" s="184">
        <f t="shared" ref="F4:F67" si="0">F3+D4-E4</f>
        <v>0</v>
      </c>
    </row>
    <row r="5" spans="1:6" x14ac:dyDescent="0.2">
      <c r="A5" s="185"/>
      <c r="B5" s="186"/>
      <c r="C5" s="187"/>
      <c r="D5" s="188"/>
      <c r="E5" s="189"/>
      <c r="F5" s="184">
        <f t="shared" si="0"/>
        <v>0</v>
      </c>
    </row>
    <row r="6" spans="1:6" x14ac:dyDescent="0.2">
      <c r="A6" s="185"/>
      <c r="B6" s="186"/>
      <c r="C6" s="187"/>
      <c r="D6" s="188"/>
      <c r="E6" s="189"/>
      <c r="F6" s="184">
        <f t="shared" si="0"/>
        <v>0</v>
      </c>
    </row>
    <row r="7" spans="1:6" x14ac:dyDescent="0.2">
      <c r="A7" s="185"/>
      <c r="B7" s="186"/>
      <c r="C7" s="187"/>
      <c r="D7" s="188"/>
      <c r="E7" s="189"/>
      <c r="F7" s="184">
        <f t="shared" si="0"/>
        <v>0</v>
      </c>
    </row>
    <row r="8" spans="1:6" x14ac:dyDescent="0.2">
      <c r="A8" s="185"/>
      <c r="B8" s="186"/>
      <c r="C8" s="187"/>
      <c r="D8" s="188"/>
      <c r="E8" s="189"/>
      <c r="F8" s="184">
        <f t="shared" si="0"/>
        <v>0</v>
      </c>
    </row>
    <row r="9" spans="1:6" x14ac:dyDescent="0.2">
      <c r="A9" s="185"/>
      <c r="B9" s="186"/>
      <c r="C9" s="187"/>
      <c r="D9" s="188"/>
      <c r="E9" s="189"/>
      <c r="F9" s="184">
        <f t="shared" si="0"/>
        <v>0</v>
      </c>
    </row>
    <row r="10" spans="1:6" x14ac:dyDescent="0.2">
      <c r="A10" s="185"/>
      <c r="B10" s="186"/>
      <c r="C10" s="187"/>
      <c r="D10" s="188"/>
      <c r="E10" s="189"/>
      <c r="F10" s="184">
        <f t="shared" si="0"/>
        <v>0</v>
      </c>
    </row>
    <row r="11" spans="1:6" x14ac:dyDescent="0.2">
      <c r="A11" s="185"/>
      <c r="B11" s="186"/>
      <c r="C11" s="187"/>
      <c r="D11" s="188"/>
      <c r="E11" s="189"/>
      <c r="F11" s="184">
        <f t="shared" si="0"/>
        <v>0</v>
      </c>
    </row>
    <row r="12" spans="1:6" x14ac:dyDescent="0.2">
      <c r="A12" s="185"/>
      <c r="B12" s="186"/>
      <c r="C12" s="187"/>
      <c r="D12" s="188"/>
      <c r="E12" s="189"/>
      <c r="F12" s="184">
        <f t="shared" si="0"/>
        <v>0</v>
      </c>
    </row>
    <row r="13" spans="1:6" x14ac:dyDescent="0.2">
      <c r="A13" s="185"/>
      <c r="B13" s="186"/>
      <c r="C13" s="187"/>
      <c r="D13" s="188"/>
      <c r="E13" s="189"/>
      <c r="F13" s="184">
        <f t="shared" si="0"/>
        <v>0</v>
      </c>
    </row>
    <row r="14" spans="1:6" x14ac:dyDescent="0.2">
      <c r="A14" s="185"/>
      <c r="B14" s="186"/>
      <c r="C14" s="187"/>
      <c r="D14" s="188"/>
      <c r="E14" s="189"/>
      <c r="F14" s="184">
        <f t="shared" si="0"/>
        <v>0</v>
      </c>
    </row>
    <row r="15" spans="1:6" x14ac:dyDescent="0.2">
      <c r="A15" s="185"/>
      <c r="B15" s="186"/>
      <c r="C15" s="190"/>
      <c r="D15" s="188"/>
      <c r="E15" s="189"/>
      <c r="F15" s="184">
        <f t="shared" si="0"/>
        <v>0</v>
      </c>
    </row>
    <row r="16" spans="1:6" x14ac:dyDescent="0.2">
      <c r="A16" s="185"/>
      <c r="B16" s="186"/>
      <c r="C16" s="187"/>
      <c r="D16" s="188"/>
      <c r="E16" s="189"/>
      <c r="F16" s="184">
        <f t="shared" si="0"/>
        <v>0</v>
      </c>
    </row>
    <row r="17" spans="1:6" x14ac:dyDescent="0.2">
      <c r="A17" s="185"/>
      <c r="B17" s="186"/>
      <c r="C17" s="187"/>
      <c r="D17" s="188"/>
      <c r="E17" s="189"/>
      <c r="F17" s="184">
        <f t="shared" si="0"/>
        <v>0</v>
      </c>
    </row>
    <row r="18" spans="1:6" x14ac:dyDescent="0.2">
      <c r="A18" s="185"/>
      <c r="B18" s="186"/>
      <c r="C18" s="187"/>
      <c r="D18" s="188"/>
      <c r="E18" s="189"/>
      <c r="F18" s="184">
        <f t="shared" si="0"/>
        <v>0</v>
      </c>
    </row>
    <row r="19" spans="1:6" x14ac:dyDescent="0.2">
      <c r="A19" s="185"/>
      <c r="B19" s="186"/>
      <c r="C19" s="187"/>
      <c r="D19" s="188"/>
      <c r="E19" s="189"/>
      <c r="F19" s="184">
        <f t="shared" si="0"/>
        <v>0</v>
      </c>
    </row>
    <row r="20" spans="1:6" x14ac:dyDescent="0.2">
      <c r="A20" s="185"/>
      <c r="B20" s="186"/>
      <c r="C20" s="187"/>
      <c r="D20" s="188"/>
      <c r="E20" s="189"/>
      <c r="F20" s="184">
        <f t="shared" si="0"/>
        <v>0</v>
      </c>
    </row>
    <row r="21" spans="1:6" x14ac:dyDescent="0.2">
      <c r="A21" s="185"/>
      <c r="B21" s="186"/>
      <c r="C21" s="187"/>
      <c r="D21" s="188"/>
      <c r="E21" s="189"/>
      <c r="F21" s="184">
        <f t="shared" si="0"/>
        <v>0</v>
      </c>
    </row>
    <row r="22" spans="1:6" x14ac:dyDescent="0.2">
      <c r="A22" s="185"/>
      <c r="B22" s="186"/>
      <c r="C22" s="187"/>
      <c r="D22" s="188"/>
      <c r="E22" s="189"/>
      <c r="F22" s="184">
        <f t="shared" si="0"/>
        <v>0</v>
      </c>
    </row>
    <row r="23" spans="1:6" x14ac:dyDescent="0.2">
      <c r="A23" s="185"/>
      <c r="B23" s="186"/>
      <c r="C23" s="187"/>
      <c r="D23" s="188"/>
      <c r="E23" s="189"/>
      <c r="F23" s="184">
        <f t="shared" si="0"/>
        <v>0</v>
      </c>
    </row>
    <row r="24" spans="1:6" x14ac:dyDescent="0.2">
      <c r="A24" s="185"/>
      <c r="B24" s="186"/>
      <c r="C24" s="187"/>
      <c r="D24" s="188"/>
      <c r="E24" s="189"/>
      <c r="F24" s="184">
        <f t="shared" si="0"/>
        <v>0</v>
      </c>
    </row>
    <row r="25" spans="1:6" x14ac:dyDescent="0.2">
      <c r="A25" s="185"/>
      <c r="B25" s="186"/>
      <c r="C25" s="187"/>
      <c r="D25" s="188"/>
      <c r="E25" s="189"/>
      <c r="F25" s="184">
        <f t="shared" si="0"/>
        <v>0</v>
      </c>
    </row>
    <row r="26" spans="1:6" x14ac:dyDescent="0.2">
      <c r="A26" s="185"/>
      <c r="B26" s="186"/>
      <c r="C26" s="187"/>
      <c r="D26" s="188"/>
      <c r="E26" s="189"/>
      <c r="F26" s="184">
        <f t="shared" si="0"/>
        <v>0</v>
      </c>
    </row>
    <row r="27" spans="1:6" x14ac:dyDescent="0.2">
      <c r="A27" s="185"/>
      <c r="B27" s="186"/>
      <c r="C27" s="187"/>
      <c r="D27" s="188"/>
      <c r="E27" s="189"/>
      <c r="F27" s="184">
        <f t="shared" si="0"/>
        <v>0</v>
      </c>
    </row>
    <row r="28" spans="1:6" x14ac:dyDescent="0.2">
      <c r="A28" s="185"/>
      <c r="B28" s="186"/>
      <c r="C28" s="187"/>
      <c r="D28" s="188"/>
      <c r="E28" s="189"/>
      <c r="F28" s="184">
        <f t="shared" si="0"/>
        <v>0</v>
      </c>
    </row>
    <row r="29" spans="1:6" x14ac:dyDescent="0.2">
      <c r="A29" s="185"/>
      <c r="B29" s="186"/>
      <c r="C29" s="187"/>
      <c r="D29" s="188"/>
      <c r="E29" s="189"/>
      <c r="F29" s="184">
        <f t="shared" si="0"/>
        <v>0</v>
      </c>
    </row>
    <row r="30" spans="1:6" x14ac:dyDescent="0.2">
      <c r="A30" s="185"/>
      <c r="B30" s="186"/>
      <c r="C30" s="187"/>
      <c r="D30" s="188"/>
      <c r="E30" s="189"/>
      <c r="F30" s="184">
        <f t="shared" si="0"/>
        <v>0</v>
      </c>
    </row>
    <row r="31" spans="1:6" x14ac:dyDescent="0.2">
      <c r="A31" s="185"/>
      <c r="B31" s="186"/>
      <c r="C31" s="187"/>
      <c r="D31" s="188"/>
      <c r="E31" s="189"/>
      <c r="F31" s="184">
        <f t="shared" si="0"/>
        <v>0</v>
      </c>
    </row>
    <row r="32" spans="1:6" x14ac:dyDescent="0.2">
      <c r="A32" s="185"/>
      <c r="B32" s="186"/>
      <c r="C32" s="187"/>
      <c r="D32" s="188"/>
      <c r="E32" s="189"/>
      <c r="F32" s="184">
        <f t="shared" si="0"/>
        <v>0</v>
      </c>
    </row>
    <row r="33" spans="1:6" x14ac:dyDescent="0.2">
      <c r="A33" s="185"/>
      <c r="B33" s="186"/>
      <c r="C33" s="187"/>
      <c r="D33" s="188"/>
      <c r="E33" s="189"/>
      <c r="F33" s="184">
        <f t="shared" si="0"/>
        <v>0</v>
      </c>
    </row>
    <row r="34" spans="1:6" x14ac:dyDescent="0.2">
      <c r="A34" s="185"/>
      <c r="B34" s="186"/>
      <c r="C34" s="187"/>
      <c r="D34" s="188"/>
      <c r="E34" s="189"/>
      <c r="F34" s="184">
        <f t="shared" si="0"/>
        <v>0</v>
      </c>
    </row>
    <row r="35" spans="1:6" x14ac:dyDescent="0.2">
      <c r="A35" s="185"/>
      <c r="B35" s="186"/>
      <c r="C35" s="187"/>
      <c r="D35" s="188"/>
      <c r="E35" s="189"/>
      <c r="F35" s="184">
        <f t="shared" si="0"/>
        <v>0</v>
      </c>
    </row>
    <row r="36" spans="1:6" x14ac:dyDescent="0.2">
      <c r="A36" s="185"/>
      <c r="B36" s="186"/>
      <c r="C36" s="187"/>
      <c r="D36" s="188"/>
      <c r="E36" s="189"/>
      <c r="F36" s="184">
        <f t="shared" si="0"/>
        <v>0</v>
      </c>
    </row>
    <row r="37" spans="1:6" x14ac:dyDescent="0.2">
      <c r="A37" s="185"/>
      <c r="B37" s="186"/>
      <c r="C37" s="187"/>
      <c r="D37" s="188"/>
      <c r="E37" s="189"/>
      <c r="F37" s="184">
        <f t="shared" si="0"/>
        <v>0</v>
      </c>
    </row>
    <row r="38" spans="1:6" x14ac:dyDescent="0.2">
      <c r="A38" s="185"/>
      <c r="B38" s="186"/>
      <c r="C38" s="187"/>
      <c r="D38" s="188"/>
      <c r="E38" s="189"/>
      <c r="F38" s="184">
        <f t="shared" si="0"/>
        <v>0</v>
      </c>
    </row>
    <row r="39" spans="1:6" x14ac:dyDescent="0.2">
      <c r="A39" s="185"/>
      <c r="B39" s="186"/>
      <c r="C39" s="187"/>
      <c r="D39" s="188"/>
      <c r="E39" s="189"/>
      <c r="F39" s="184">
        <f t="shared" si="0"/>
        <v>0</v>
      </c>
    </row>
    <row r="40" spans="1:6" x14ac:dyDescent="0.2">
      <c r="A40" s="185"/>
      <c r="B40" s="186"/>
      <c r="C40" s="187"/>
      <c r="D40" s="188"/>
      <c r="E40" s="189"/>
      <c r="F40" s="184">
        <f t="shared" si="0"/>
        <v>0</v>
      </c>
    </row>
    <row r="41" spans="1:6" x14ac:dyDescent="0.2">
      <c r="A41" s="185"/>
      <c r="B41" s="186"/>
      <c r="C41" s="187"/>
      <c r="D41" s="188"/>
      <c r="E41" s="189"/>
      <c r="F41" s="184">
        <f t="shared" si="0"/>
        <v>0</v>
      </c>
    </row>
    <row r="42" spans="1:6" x14ac:dyDescent="0.2">
      <c r="A42" s="185"/>
      <c r="B42" s="186"/>
      <c r="C42" s="187"/>
      <c r="D42" s="188"/>
      <c r="E42" s="189"/>
      <c r="F42" s="184">
        <f t="shared" si="0"/>
        <v>0</v>
      </c>
    </row>
    <row r="43" spans="1:6" x14ac:dyDescent="0.2">
      <c r="A43" s="185"/>
      <c r="B43" s="186"/>
      <c r="C43" s="187"/>
      <c r="D43" s="188"/>
      <c r="E43" s="189"/>
      <c r="F43" s="184">
        <f t="shared" si="0"/>
        <v>0</v>
      </c>
    </row>
    <row r="44" spans="1:6" x14ac:dyDescent="0.2">
      <c r="A44" s="185"/>
      <c r="B44" s="186"/>
      <c r="C44" s="187"/>
      <c r="D44" s="188"/>
      <c r="E44" s="189"/>
      <c r="F44" s="184">
        <f t="shared" si="0"/>
        <v>0</v>
      </c>
    </row>
    <row r="45" spans="1:6" x14ac:dyDescent="0.2">
      <c r="A45" s="185"/>
      <c r="B45" s="186"/>
      <c r="C45" s="187"/>
      <c r="D45" s="188"/>
      <c r="E45" s="189"/>
      <c r="F45" s="184">
        <f t="shared" si="0"/>
        <v>0</v>
      </c>
    </row>
    <row r="46" spans="1:6" x14ac:dyDescent="0.2">
      <c r="A46" s="185"/>
      <c r="B46" s="186"/>
      <c r="C46" s="187"/>
      <c r="D46" s="188"/>
      <c r="E46" s="189"/>
      <c r="F46" s="184">
        <f t="shared" si="0"/>
        <v>0</v>
      </c>
    </row>
    <row r="47" spans="1:6" x14ac:dyDescent="0.2">
      <c r="A47" s="185"/>
      <c r="B47" s="186"/>
      <c r="C47" s="187"/>
      <c r="D47" s="188"/>
      <c r="E47" s="189"/>
      <c r="F47" s="184">
        <f t="shared" si="0"/>
        <v>0</v>
      </c>
    </row>
    <row r="48" spans="1:6" x14ac:dyDescent="0.2">
      <c r="A48" s="185"/>
      <c r="B48" s="186"/>
      <c r="C48" s="187"/>
      <c r="D48" s="188"/>
      <c r="E48" s="189"/>
      <c r="F48" s="184">
        <f t="shared" si="0"/>
        <v>0</v>
      </c>
    </row>
    <row r="49" spans="1:6" x14ac:dyDescent="0.2">
      <c r="A49" s="185"/>
      <c r="B49" s="186"/>
      <c r="C49" s="187"/>
      <c r="D49" s="188"/>
      <c r="E49" s="189"/>
      <c r="F49" s="184">
        <f t="shared" si="0"/>
        <v>0</v>
      </c>
    </row>
    <row r="50" spans="1:6" x14ac:dyDescent="0.2">
      <c r="A50" s="185"/>
      <c r="B50" s="186"/>
      <c r="C50" s="187"/>
      <c r="D50" s="188"/>
      <c r="E50" s="189"/>
      <c r="F50" s="184">
        <f t="shared" si="0"/>
        <v>0</v>
      </c>
    </row>
    <row r="51" spans="1:6" x14ac:dyDescent="0.2">
      <c r="A51" s="185"/>
      <c r="B51" s="186"/>
      <c r="C51" s="187"/>
      <c r="D51" s="188"/>
      <c r="E51" s="189"/>
      <c r="F51" s="184">
        <f t="shared" si="0"/>
        <v>0</v>
      </c>
    </row>
    <row r="52" spans="1:6" x14ac:dyDescent="0.2">
      <c r="A52" s="185"/>
      <c r="B52" s="186"/>
      <c r="C52" s="187"/>
      <c r="D52" s="188"/>
      <c r="E52" s="189"/>
      <c r="F52" s="184">
        <f t="shared" si="0"/>
        <v>0</v>
      </c>
    </row>
    <row r="53" spans="1:6" x14ac:dyDescent="0.2">
      <c r="A53" s="185"/>
      <c r="B53" s="186"/>
      <c r="C53" s="187"/>
      <c r="D53" s="188"/>
      <c r="E53" s="189"/>
      <c r="F53" s="184">
        <f t="shared" si="0"/>
        <v>0</v>
      </c>
    </row>
    <row r="54" spans="1:6" x14ac:dyDescent="0.2">
      <c r="A54" s="185"/>
      <c r="B54" s="186"/>
      <c r="C54" s="187"/>
      <c r="D54" s="188"/>
      <c r="E54" s="189"/>
      <c r="F54" s="184">
        <f t="shared" si="0"/>
        <v>0</v>
      </c>
    </row>
    <row r="55" spans="1:6" x14ac:dyDescent="0.2">
      <c r="A55" s="185"/>
      <c r="B55" s="186"/>
      <c r="C55" s="187"/>
      <c r="D55" s="188"/>
      <c r="E55" s="189"/>
      <c r="F55" s="184">
        <f t="shared" si="0"/>
        <v>0</v>
      </c>
    </row>
    <row r="56" spans="1:6" x14ac:dyDescent="0.2">
      <c r="A56" s="185"/>
      <c r="B56" s="186"/>
      <c r="C56" s="187"/>
      <c r="D56" s="188"/>
      <c r="E56" s="189"/>
      <c r="F56" s="184">
        <f t="shared" si="0"/>
        <v>0</v>
      </c>
    </row>
    <row r="57" spans="1:6" x14ac:dyDescent="0.2">
      <c r="A57" s="185"/>
      <c r="B57" s="186"/>
      <c r="C57" s="187"/>
      <c r="D57" s="188"/>
      <c r="E57" s="189"/>
      <c r="F57" s="184">
        <f t="shared" si="0"/>
        <v>0</v>
      </c>
    </row>
    <row r="58" spans="1:6" x14ac:dyDescent="0.2">
      <c r="A58" s="185"/>
      <c r="B58" s="186"/>
      <c r="C58" s="187"/>
      <c r="D58" s="188"/>
      <c r="E58" s="189"/>
      <c r="F58" s="184">
        <f t="shared" si="0"/>
        <v>0</v>
      </c>
    </row>
    <row r="59" spans="1:6" x14ac:dyDescent="0.2">
      <c r="A59" s="185"/>
      <c r="B59" s="186"/>
      <c r="C59" s="187"/>
      <c r="D59" s="188"/>
      <c r="E59" s="189"/>
      <c r="F59" s="184">
        <f t="shared" si="0"/>
        <v>0</v>
      </c>
    </row>
    <row r="60" spans="1:6" x14ac:dyDescent="0.2">
      <c r="A60" s="185"/>
      <c r="B60" s="186"/>
      <c r="C60" s="187"/>
      <c r="D60" s="188"/>
      <c r="E60" s="189"/>
      <c r="F60" s="184">
        <f t="shared" si="0"/>
        <v>0</v>
      </c>
    </row>
    <row r="61" spans="1:6" x14ac:dyDescent="0.2">
      <c r="A61" s="185"/>
      <c r="B61" s="186"/>
      <c r="C61" s="187"/>
      <c r="D61" s="188"/>
      <c r="E61" s="189"/>
      <c r="F61" s="184">
        <f t="shared" si="0"/>
        <v>0</v>
      </c>
    </row>
    <row r="62" spans="1:6" x14ac:dyDescent="0.2">
      <c r="A62" s="185"/>
      <c r="B62" s="186"/>
      <c r="C62" s="187"/>
      <c r="D62" s="188"/>
      <c r="E62" s="189"/>
      <c r="F62" s="184">
        <f t="shared" si="0"/>
        <v>0</v>
      </c>
    </row>
    <row r="63" spans="1:6" x14ac:dyDescent="0.2">
      <c r="A63" s="185"/>
      <c r="B63" s="186"/>
      <c r="C63" s="187"/>
      <c r="D63" s="188"/>
      <c r="E63" s="189"/>
      <c r="F63" s="184">
        <f t="shared" si="0"/>
        <v>0</v>
      </c>
    </row>
    <row r="64" spans="1:6" x14ac:dyDescent="0.2">
      <c r="A64" s="185"/>
      <c r="B64" s="186"/>
      <c r="C64" s="187"/>
      <c r="D64" s="188"/>
      <c r="E64" s="189"/>
      <c r="F64" s="184">
        <f t="shared" si="0"/>
        <v>0</v>
      </c>
    </row>
    <row r="65" spans="1:6" x14ac:dyDescent="0.2">
      <c r="A65" s="185"/>
      <c r="B65" s="186"/>
      <c r="C65" s="187"/>
      <c r="D65" s="188"/>
      <c r="E65" s="189"/>
      <c r="F65" s="184">
        <f t="shared" si="0"/>
        <v>0</v>
      </c>
    </row>
    <row r="66" spans="1:6" x14ac:dyDescent="0.2">
      <c r="A66" s="185"/>
      <c r="B66" s="186"/>
      <c r="C66" s="187"/>
      <c r="D66" s="188"/>
      <c r="E66" s="189"/>
      <c r="F66" s="184">
        <f t="shared" si="0"/>
        <v>0</v>
      </c>
    </row>
    <row r="67" spans="1:6" x14ac:dyDescent="0.2">
      <c r="A67" s="185"/>
      <c r="B67" s="186"/>
      <c r="C67" s="187"/>
      <c r="D67" s="188"/>
      <c r="E67" s="189"/>
      <c r="F67" s="184">
        <f t="shared" si="0"/>
        <v>0</v>
      </c>
    </row>
    <row r="68" spans="1:6" x14ac:dyDescent="0.2">
      <c r="A68" s="185"/>
      <c r="B68" s="186"/>
      <c r="C68" s="187"/>
      <c r="D68" s="188"/>
      <c r="E68" s="189"/>
      <c r="F68" s="184">
        <f t="shared" ref="F68:F99" si="1">F67+D68-E68</f>
        <v>0</v>
      </c>
    </row>
    <row r="69" spans="1:6" x14ac:dyDescent="0.2">
      <c r="A69" s="185"/>
      <c r="B69" s="186"/>
      <c r="C69" s="187"/>
      <c r="D69" s="188"/>
      <c r="E69" s="189"/>
      <c r="F69" s="184">
        <f t="shared" si="1"/>
        <v>0</v>
      </c>
    </row>
    <row r="70" spans="1:6" x14ac:dyDescent="0.2">
      <c r="A70" s="185"/>
      <c r="B70" s="186"/>
      <c r="C70" s="187"/>
      <c r="D70" s="188"/>
      <c r="E70" s="189"/>
      <c r="F70" s="184">
        <f t="shared" si="1"/>
        <v>0</v>
      </c>
    </row>
    <row r="71" spans="1:6" x14ac:dyDescent="0.2">
      <c r="A71" s="185"/>
      <c r="B71" s="186"/>
      <c r="C71" s="187"/>
      <c r="D71" s="188"/>
      <c r="E71" s="189"/>
      <c r="F71" s="184">
        <f t="shared" si="1"/>
        <v>0</v>
      </c>
    </row>
    <row r="72" spans="1:6" x14ac:dyDescent="0.2">
      <c r="A72" s="185"/>
      <c r="B72" s="186"/>
      <c r="C72" s="187"/>
      <c r="D72" s="188"/>
      <c r="E72" s="189"/>
      <c r="F72" s="184">
        <f t="shared" si="1"/>
        <v>0</v>
      </c>
    </row>
    <row r="73" spans="1:6" x14ac:dyDescent="0.2">
      <c r="A73" s="185"/>
      <c r="B73" s="186"/>
      <c r="C73" s="187"/>
      <c r="D73" s="188"/>
      <c r="E73" s="189"/>
      <c r="F73" s="184">
        <f t="shared" si="1"/>
        <v>0</v>
      </c>
    </row>
    <row r="74" spans="1:6" x14ac:dyDescent="0.2">
      <c r="A74" s="185"/>
      <c r="B74" s="186"/>
      <c r="C74" s="187"/>
      <c r="D74" s="188"/>
      <c r="E74" s="189"/>
      <c r="F74" s="184">
        <f t="shared" si="1"/>
        <v>0</v>
      </c>
    </row>
    <row r="75" spans="1:6" x14ac:dyDescent="0.2">
      <c r="A75" s="185"/>
      <c r="B75" s="186"/>
      <c r="C75" s="187"/>
      <c r="D75" s="188"/>
      <c r="E75" s="189"/>
      <c r="F75" s="184">
        <f t="shared" si="1"/>
        <v>0</v>
      </c>
    </row>
    <row r="76" spans="1:6" x14ac:dyDescent="0.2">
      <c r="A76" s="185"/>
      <c r="B76" s="186"/>
      <c r="C76" s="187"/>
      <c r="D76" s="188"/>
      <c r="E76" s="189"/>
      <c r="F76" s="184">
        <f t="shared" si="1"/>
        <v>0</v>
      </c>
    </row>
    <row r="77" spans="1:6" x14ac:dyDescent="0.2">
      <c r="A77" s="185"/>
      <c r="B77" s="186"/>
      <c r="C77" s="187"/>
      <c r="D77" s="188"/>
      <c r="E77" s="189"/>
      <c r="F77" s="184">
        <f t="shared" si="1"/>
        <v>0</v>
      </c>
    </row>
    <row r="78" spans="1:6" x14ac:dyDescent="0.2">
      <c r="A78" s="185"/>
      <c r="B78" s="186"/>
      <c r="C78" s="187"/>
      <c r="D78" s="188"/>
      <c r="E78" s="189"/>
      <c r="F78" s="184">
        <f t="shared" si="1"/>
        <v>0</v>
      </c>
    </row>
    <row r="79" spans="1:6" x14ac:dyDescent="0.2">
      <c r="A79" s="185"/>
      <c r="B79" s="186"/>
      <c r="C79" s="187"/>
      <c r="D79" s="188"/>
      <c r="E79" s="189"/>
      <c r="F79" s="184">
        <f t="shared" si="1"/>
        <v>0</v>
      </c>
    </row>
    <row r="80" spans="1:6" x14ac:dyDescent="0.2">
      <c r="A80" s="185"/>
      <c r="B80" s="186"/>
      <c r="C80" s="187"/>
      <c r="D80" s="188"/>
      <c r="E80" s="189"/>
      <c r="F80" s="184">
        <f t="shared" si="1"/>
        <v>0</v>
      </c>
    </row>
    <row r="81" spans="1:6" x14ac:dyDescent="0.2">
      <c r="A81" s="185"/>
      <c r="B81" s="186"/>
      <c r="C81" s="187"/>
      <c r="D81" s="188"/>
      <c r="E81" s="189"/>
      <c r="F81" s="184">
        <f t="shared" si="1"/>
        <v>0</v>
      </c>
    </row>
    <row r="82" spans="1:6" x14ac:dyDescent="0.2">
      <c r="A82" s="185"/>
      <c r="B82" s="186"/>
      <c r="C82" s="187"/>
      <c r="D82" s="188"/>
      <c r="E82" s="189"/>
      <c r="F82" s="184">
        <f t="shared" si="1"/>
        <v>0</v>
      </c>
    </row>
    <row r="83" spans="1:6" x14ac:dyDescent="0.2">
      <c r="A83" s="185"/>
      <c r="B83" s="186"/>
      <c r="C83" s="187"/>
      <c r="D83" s="188"/>
      <c r="E83" s="189"/>
      <c r="F83" s="184">
        <f t="shared" si="1"/>
        <v>0</v>
      </c>
    </row>
    <row r="84" spans="1:6" x14ac:dyDescent="0.2">
      <c r="A84" s="185"/>
      <c r="B84" s="186"/>
      <c r="C84" s="187"/>
      <c r="D84" s="188"/>
      <c r="E84" s="189"/>
      <c r="F84" s="184">
        <f t="shared" si="1"/>
        <v>0</v>
      </c>
    </row>
    <row r="85" spans="1:6" x14ac:dyDescent="0.2">
      <c r="A85" s="185"/>
      <c r="B85" s="186"/>
      <c r="C85" s="187"/>
      <c r="D85" s="188"/>
      <c r="E85" s="189"/>
      <c r="F85" s="184">
        <f t="shared" si="1"/>
        <v>0</v>
      </c>
    </row>
    <row r="86" spans="1:6" x14ac:dyDescent="0.2">
      <c r="A86" s="185"/>
      <c r="B86" s="186"/>
      <c r="C86" s="187"/>
      <c r="D86" s="188"/>
      <c r="E86" s="189"/>
      <c r="F86" s="184">
        <f t="shared" si="1"/>
        <v>0</v>
      </c>
    </row>
    <row r="87" spans="1:6" x14ac:dyDescent="0.2">
      <c r="A87" s="185"/>
      <c r="B87" s="186"/>
      <c r="C87" s="187"/>
      <c r="D87" s="188"/>
      <c r="E87" s="189"/>
      <c r="F87" s="184">
        <f t="shared" si="1"/>
        <v>0</v>
      </c>
    </row>
    <row r="88" spans="1:6" x14ac:dyDescent="0.2">
      <c r="A88" s="185"/>
      <c r="B88" s="186"/>
      <c r="C88" s="187"/>
      <c r="D88" s="188"/>
      <c r="E88" s="189"/>
      <c r="F88" s="184">
        <f t="shared" si="1"/>
        <v>0</v>
      </c>
    </row>
    <row r="89" spans="1:6" x14ac:dyDescent="0.2">
      <c r="A89" s="185"/>
      <c r="B89" s="186"/>
      <c r="C89" s="187"/>
      <c r="D89" s="188"/>
      <c r="E89" s="189"/>
      <c r="F89" s="184">
        <f t="shared" si="1"/>
        <v>0</v>
      </c>
    </row>
    <row r="90" spans="1:6" x14ac:dyDescent="0.2">
      <c r="A90" s="185"/>
      <c r="B90" s="186"/>
      <c r="C90" s="187"/>
      <c r="D90" s="188"/>
      <c r="E90" s="189"/>
      <c r="F90" s="184">
        <f t="shared" si="1"/>
        <v>0</v>
      </c>
    </row>
    <row r="91" spans="1:6" x14ac:dyDescent="0.2">
      <c r="A91" s="185"/>
      <c r="B91" s="186"/>
      <c r="C91" s="187"/>
      <c r="D91" s="188"/>
      <c r="E91" s="189"/>
      <c r="F91" s="184">
        <f t="shared" si="1"/>
        <v>0</v>
      </c>
    </row>
    <row r="92" spans="1:6" x14ac:dyDescent="0.2">
      <c r="A92" s="185"/>
      <c r="B92" s="186"/>
      <c r="C92" s="187"/>
      <c r="D92" s="188"/>
      <c r="E92" s="189"/>
      <c r="F92" s="184">
        <f t="shared" si="1"/>
        <v>0</v>
      </c>
    </row>
    <row r="93" spans="1:6" x14ac:dyDescent="0.2">
      <c r="A93" s="185"/>
      <c r="B93" s="186"/>
      <c r="C93" s="187"/>
      <c r="D93" s="188"/>
      <c r="E93" s="189"/>
      <c r="F93" s="184">
        <f t="shared" si="1"/>
        <v>0</v>
      </c>
    </row>
    <row r="94" spans="1:6" x14ac:dyDescent="0.2">
      <c r="A94" s="185"/>
      <c r="B94" s="186"/>
      <c r="C94" s="187"/>
      <c r="D94" s="188"/>
      <c r="E94" s="189"/>
      <c r="F94" s="184">
        <f t="shared" si="1"/>
        <v>0</v>
      </c>
    </row>
    <row r="95" spans="1:6" x14ac:dyDescent="0.2">
      <c r="A95" s="185"/>
      <c r="B95" s="186"/>
      <c r="C95" s="187"/>
      <c r="D95" s="188"/>
      <c r="E95" s="189"/>
      <c r="F95" s="184">
        <f t="shared" si="1"/>
        <v>0</v>
      </c>
    </row>
    <row r="96" spans="1:6" x14ac:dyDescent="0.2">
      <c r="A96" s="185"/>
      <c r="B96" s="186"/>
      <c r="C96" s="187"/>
      <c r="D96" s="188"/>
      <c r="E96" s="189"/>
      <c r="F96" s="184">
        <f t="shared" si="1"/>
        <v>0</v>
      </c>
    </row>
    <row r="97" spans="1:6" x14ac:dyDescent="0.2">
      <c r="A97" s="185"/>
      <c r="B97" s="186"/>
      <c r="C97" s="187"/>
      <c r="D97" s="188"/>
      <c r="E97" s="189"/>
      <c r="F97" s="184">
        <f t="shared" si="1"/>
        <v>0</v>
      </c>
    </row>
    <row r="98" spans="1:6" x14ac:dyDescent="0.2">
      <c r="A98" s="185"/>
      <c r="B98" s="186"/>
      <c r="C98" s="187"/>
      <c r="D98" s="188"/>
      <c r="E98" s="189"/>
      <c r="F98" s="184">
        <f t="shared" si="1"/>
        <v>0</v>
      </c>
    </row>
    <row r="99" spans="1:6" x14ac:dyDescent="0.2">
      <c r="A99" s="185"/>
      <c r="B99" s="186"/>
      <c r="C99" s="187"/>
      <c r="D99" s="188"/>
      <c r="E99" s="189"/>
      <c r="F99" s="184">
        <f t="shared" si="1"/>
        <v>0</v>
      </c>
    </row>
    <row r="100" spans="1:6" ht="13.8" thickBot="1" x14ac:dyDescent="0.25">
      <c r="A100" s="234"/>
      <c r="B100" s="235"/>
      <c r="C100" s="196"/>
      <c r="D100" s="197"/>
      <c r="E100" s="198"/>
      <c r="F100" s="199">
        <f t="shared" ref="F100" si="2">F99+D100-E100</f>
        <v>0</v>
      </c>
    </row>
    <row r="101" spans="1:6" ht="13.8" thickTop="1" x14ac:dyDescent="0.2"/>
  </sheetData>
  <sheetProtection sheet="1" objects="1" scenarios="1"/>
  <phoneticPr fontId="13"/>
  <conditionalFormatting sqref="F3:F99">
    <cfRule type="cellIs" dxfId="0" priority="1" operator="equal">
      <formula>$F2</formula>
    </cfRule>
  </conditionalFormatting>
  <dataValidations count="4">
    <dataValidation imeMode="off" allowBlank="1" showInputMessage="1" showErrorMessage="1" sqref="WVI1:WVJ1048576 IZ1:JB1048576 SV1:SX1048576 ACR1:ACT1048576 AMN1:AMP1048576 AWJ1:AWL1048576 BGF1:BGH1048576 BQB1:BQD1048576 BZX1:BZZ1048576 CJT1:CJV1048576 CTP1:CTR1048576 DDL1:DDN1048576 DNH1:DNJ1048576 DXD1:DXF1048576 EGZ1:EHB1048576 EQV1:EQX1048576 FAR1:FAT1048576 FKN1:FKP1048576 FUJ1:FUL1048576 GEF1:GEH1048576 GOB1:GOD1048576 GXX1:GXZ1048576 HHT1:HHV1048576 HRP1:HRR1048576 IBL1:IBN1048576 ILH1:ILJ1048576 IVD1:IVF1048576 JEZ1:JFB1048576 JOV1:JOX1048576 JYR1:JYT1048576 KIN1:KIP1048576 KSJ1:KSL1048576 LCF1:LCH1048576 LMB1:LMD1048576 LVX1:LVZ1048576 MFT1:MFV1048576 MPP1:MPR1048576 MZL1:MZN1048576 NJH1:NJJ1048576 NTD1:NTF1048576 OCZ1:ODB1048576 OMV1:OMX1048576 OWR1:OWT1048576 PGN1:PGP1048576 PQJ1:PQL1048576 QAF1:QAH1048576 QKB1:QKD1048576 QTX1:QTZ1048576 RDT1:RDV1048576 RNP1:RNR1048576 RXL1:RXN1048576 SHH1:SHJ1048576 SRD1:SRF1048576 TAZ1:TBB1048576 TKV1:TKX1048576 TUR1:TUT1048576 UEN1:UEP1048576 UOJ1:UOL1048576 UYF1:UYH1048576 VIB1:VID1048576 VRX1:VRZ1048576 WBT1:WBV1048576 WLP1:WLR1048576 WVL1:WVN1048576 D1:F1048576 IW1:IX1048576 SS1:ST1048576 ACO1:ACP1048576 AMK1:AML1048576 AWG1:AWH1048576 BGC1:BGD1048576 BPY1:BPZ1048576 BZU1:BZV1048576 CJQ1:CJR1048576 CTM1:CTN1048576 DDI1:DDJ1048576 DNE1:DNF1048576 DXA1:DXB1048576 EGW1:EGX1048576 EQS1:EQT1048576 FAO1:FAP1048576 FKK1:FKL1048576 FUG1:FUH1048576 GEC1:GED1048576 GNY1:GNZ1048576 GXU1:GXV1048576 HHQ1:HHR1048576 HRM1:HRN1048576 IBI1:IBJ1048576 ILE1:ILF1048576 IVA1:IVB1048576 JEW1:JEX1048576 JOS1:JOT1048576 JYO1:JYP1048576 KIK1:KIL1048576 KSG1:KSH1048576 LCC1:LCD1048576 LLY1:LLZ1048576 LVU1:LVV1048576 MFQ1:MFR1048576 MPM1:MPN1048576 MZI1:MZJ1048576 NJE1:NJF1048576 NTA1:NTB1048576 OCW1:OCX1048576 OMS1:OMT1048576 OWO1:OWP1048576 PGK1:PGL1048576 PQG1:PQH1048576 QAC1:QAD1048576 QJY1:QJZ1048576 QTU1:QTV1048576 RDQ1:RDR1048576 RNM1:RNN1048576 RXI1:RXJ1048576 SHE1:SHF1048576 SRA1:SRB1048576 TAW1:TAX1048576 TKS1:TKT1048576 TUO1:TUP1048576 UEK1:UEL1048576 UOG1:UOH1048576 UYC1:UYD1048576 VHY1:VHZ1048576 VRU1:VRV1048576 WBQ1:WBR1048576 WLM1:WLN1048576 A101:A1048576 A1 B1 B101:B1048576" xr:uid="{00000000-0002-0000-0A00-000000000000}"/>
    <dataValidation imeMode="hiragana" allowBlank="1" showInputMessage="1" showErrorMessage="1" sqref="WVK1:WVK1048576 IY1:IY1048576 SU1:SU1048576 ACQ1:ACQ1048576 AMM1:AMM1048576 AWI1:AWI1048576 BGE1:BGE1048576 BQA1:BQA1048576 BZW1:BZW1048576 CJS1:CJS1048576 CTO1:CTO1048576 DDK1:DDK1048576 DNG1:DNG1048576 DXC1:DXC1048576 EGY1:EGY1048576 EQU1:EQU1048576 FAQ1:FAQ1048576 FKM1:FKM1048576 FUI1:FUI1048576 GEE1:GEE1048576 GOA1:GOA1048576 GXW1:GXW1048576 HHS1:HHS1048576 HRO1:HRO1048576 IBK1:IBK1048576 ILG1:ILG1048576 IVC1:IVC1048576 JEY1:JEY1048576 JOU1:JOU1048576 JYQ1:JYQ1048576 KIM1:KIM1048576 KSI1:KSI1048576 LCE1:LCE1048576 LMA1:LMA1048576 LVW1:LVW1048576 MFS1:MFS1048576 MPO1:MPO1048576 MZK1:MZK1048576 NJG1:NJG1048576 NTC1:NTC1048576 OCY1:OCY1048576 OMU1:OMU1048576 OWQ1:OWQ1048576 PGM1:PGM1048576 PQI1:PQI1048576 QAE1:QAE1048576 QKA1:QKA1048576 QTW1:QTW1048576 RDS1:RDS1048576 RNO1:RNO1048576 RXK1:RXK1048576 SHG1:SHG1048576 SRC1:SRC1048576 TAY1:TAY1048576 TKU1:TKU1048576 TUQ1:TUQ1048576 UEM1:UEM1048576 UOI1:UOI1048576 UYE1:UYE1048576 VIA1:VIA1048576 VRW1:VRW1048576 WBS1:WBS1048576 WLO1:WLO1048576 C1:C1048576" xr:uid="{00000000-0002-0000-0A00-000001000000}"/>
    <dataValidation type="list" imeMode="off" allowBlank="1" showInputMessage="1" showErrorMessage="1" sqref="A2:A100" xr:uid="{00000000-0002-0000-0A00-000002000000}">
      <formula1>"4,5,6,7,8,9,10,11,12,1,2,3"</formula1>
    </dataValidation>
    <dataValidation type="list" imeMode="off" allowBlank="1" showInputMessage="1" showErrorMessage="1" sqref="B2:B100" xr:uid="{00000000-0002-0000-0A00-000003000000}">
      <formula1>"1,2,3,4,5,6,7,8,9,10,11,12,13,14,15,16,17,18,19,20,21,22,23,24,25,26,27,28,29,30,31"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I43"/>
  <sheetViews>
    <sheetView showGridLines="0" showRowColHeaders="0" workbookViewId="0"/>
  </sheetViews>
  <sheetFormatPr defaultColWidth="9" defaultRowHeight="13.2" x14ac:dyDescent="0.2"/>
  <cols>
    <col min="1" max="1" width="3.6640625" customWidth="1"/>
    <col min="2" max="2" width="4.21875" customWidth="1"/>
    <col min="3" max="3" width="4.44140625" customWidth="1"/>
    <col min="4" max="4" width="18" customWidth="1"/>
    <col min="5" max="7" width="22.6640625" customWidth="1"/>
    <col min="8" max="8" width="15.6640625" customWidth="1"/>
  </cols>
  <sheetData>
    <row r="1" spans="2:8" ht="42.9" customHeight="1" x14ac:dyDescent="0.2">
      <c r="B1" s="437" t="str">
        <f>表紙!C3</f>
        <v>令和</v>
      </c>
      <c r="C1" s="437"/>
      <c r="D1" s="117">
        <f>表紙!D3</f>
        <v>5</v>
      </c>
      <c r="E1" s="438" t="s">
        <v>16</v>
      </c>
      <c r="F1" s="438"/>
      <c r="G1" s="438"/>
    </row>
    <row r="2" spans="2:8" ht="9.9" customHeight="1" x14ac:dyDescent="0.2"/>
    <row r="3" spans="2:8" ht="30" customHeight="1" thickTop="1" thickBot="1" x14ac:dyDescent="0.25">
      <c r="B3" s="439" t="s">
        <v>17</v>
      </c>
      <c r="C3" s="439"/>
      <c r="D3" s="439"/>
      <c r="E3" s="3" t="s">
        <v>18</v>
      </c>
      <c r="F3" s="4" t="s">
        <v>19</v>
      </c>
      <c r="G3" s="4" t="s">
        <v>20</v>
      </c>
      <c r="H3" s="5" t="s">
        <v>21</v>
      </c>
    </row>
    <row r="4" spans="2:8" ht="20.100000000000001" customHeight="1" x14ac:dyDescent="0.2">
      <c r="B4" s="440" t="s">
        <v>22</v>
      </c>
      <c r="C4" s="441"/>
      <c r="D4" s="442"/>
      <c r="E4" s="6"/>
      <c r="F4" s="7"/>
      <c r="G4" s="7"/>
      <c r="H4" s="8"/>
    </row>
    <row r="5" spans="2:8" ht="20.100000000000001" customHeight="1" x14ac:dyDescent="0.2">
      <c r="B5" s="217"/>
      <c r="C5" s="434" t="s">
        <v>23</v>
      </c>
      <c r="D5" s="434"/>
      <c r="E5" s="9"/>
      <c r="F5" s="10"/>
      <c r="G5" s="11">
        <f>E5-F5</f>
        <v>0</v>
      </c>
      <c r="H5" s="12"/>
    </row>
    <row r="6" spans="2:8" ht="20.100000000000001" customHeight="1" x14ac:dyDescent="0.2">
      <c r="B6" s="217"/>
      <c r="C6" s="434" t="s">
        <v>24</v>
      </c>
      <c r="D6" s="434"/>
      <c r="E6" s="9"/>
      <c r="F6" s="10"/>
      <c r="G6" s="11">
        <f>E6-F6</f>
        <v>0</v>
      </c>
      <c r="H6" s="12"/>
    </row>
    <row r="7" spans="2:8" ht="20.100000000000001" customHeight="1" x14ac:dyDescent="0.2">
      <c r="B7" s="218"/>
      <c r="C7" s="430"/>
      <c r="D7" s="430"/>
      <c r="E7" s="13"/>
      <c r="F7" s="14"/>
      <c r="G7" s="11">
        <f>E7-F7</f>
        <v>0</v>
      </c>
      <c r="H7" s="16"/>
    </row>
    <row r="8" spans="2:8" ht="20.100000000000001" customHeight="1" thickBot="1" x14ac:dyDescent="0.25">
      <c r="B8" s="435" t="s">
        <v>25</v>
      </c>
      <c r="C8" s="435"/>
      <c r="D8" s="435"/>
      <c r="E8" s="13"/>
      <c r="F8" s="14"/>
      <c r="G8" s="121">
        <f>E8-F8</f>
        <v>0</v>
      </c>
      <c r="H8" s="16"/>
    </row>
    <row r="9" spans="2:8" ht="20.100000000000001" customHeight="1" thickTop="1" thickBot="1" x14ac:dyDescent="0.25">
      <c r="B9" s="436" t="s">
        <v>26</v>
      </c>
      <c r="C9" s="436"/>
      <c r="D9" s="436"/>
      <c r="E9" s="17">
        <f>SUM(E5:E8)</f>
        <v>0</v>
      </c>
      <c r="F9" s="18">
        <f>SUM(F5:F8)</f>
        <v>0</v>
      </c>
      <c r="G9" s="19">
        <f>E9-F9</f>
        <v>0</v>
      </c>
      <c r="H9" s="20"/>
    </row>
    <row r="10" spans="2:8" ht="20.100000000000001" customHeight="1" x14ac:dyDescent="0.2">
      <c r="B10" s="440" t="s">
        <v>27</v>
      </c>
      <c r="C10" s="441"/>
      <c r="D10" s="442"/>
      <c r="E10" s="6"/>
      <c r="F10" s="7"/>
      <c r="G10" s="7"/>
      <c r="H10" s="8"/>
    </row>
    <row r="11" spans="2:8" ht="20.100000000000001" customHeight="1" x14ac:dyDescent="0.2">
      <c r="B11" s="217"/>
      <c r="C11" s="433" t="s">
        <v>28</v>
      </c>
      <c r="D11" s="433"/>
      <c r="E11" s="21">
        <f>SUM(E12:E14)</f>
        <v>0</v>
      </c>
      <c r="F11" s="22">
        <f>SUM(F12:F14)</f>
        <v>0</v>
      </c>
      <c r="G11" s="11">
        <f t="shared" ref="G11:G33" si="0">E11-F11</f>
        <v>0</v>
      </c>
      <c r="H11" s="12"/>
    </row>
    <row r="12" spans="2:8" ht="20.100000000000001" customHeight="1" x14ac:dyDescent="0.2">
      <c r="B12" s="217"/>
      <c r="C12" s="219"/>
      <c r="D12" s="268" t="s">
        <v>29</v>
      </c>
      <c r="E12" s="23"/>
      <c r="F12" s="24"/>
      <c r="G12" s="11">
        <f t="shared" si="0"/>
        <v>0</v>
      </c>
      <c r="H12" s="12"/>
    </row>
    <row r="13" spans="2:8" ht="20.100000000000001" customHeight="1" x14ac:dyDescent="0.2">
      <c r="B13" s="217"/>
      <c r="C13" s="219"/>
      <c r="D13" s="268" t="s">
        <v>30</v>
      </c>
      <c r="E13" s="23"/>
      <c r="F13" s="24"/>
      <c r="G13" s="11">
        <f t="shared" si="0"/>
        <v>0</v>
      </c>
      <c r="H13" s="12"/>
    </row>
    <row r="14" spans="2:8" ht="20.100000000000001" customHeight="1" x14ac:dyDescent="0.2">
      <c r="B14" s="217"/>
      <c r="C14" s="220"/>
      <c r="D14" s="268" t="s">
        <v>31</v>
      </c>
      <c r="E14" s="23"/>
      <c r="F14" s="24"/>
      <c r="G14" s="11">
        <f t="shared" si="0"/>
        <v>0</v>
      </c>
      <c r="H14" s="12"/>
    </row>
    <row r="15" spans="2:8" ht="20.100000000000001" customHeight="1" x14ac:dyDescent="0.2">
      <c r="B15" s="217"/>
      <c r="C15" s="433" t="s">
        <v>32</v>
      </c>
      <c r="D15" s="433"/>
      <c r="E15" s="21">
        <f>SUM(E16:E24)</f>
        <v>0</v>
      </c>
      <c r="F15" s="22">
        <f>SUM(F16:F24)</f>
        <v>0</v>
      </c>
      <c r="G15" s="11">
        <f t="shared" si="0"/>
        <v>0</v>
      </c>
      <c r="H15" s="12"/>
    </row>
    <row r="16" spans="2:8" ht="20.100000000000001" customHeight="1" x14ac:dyDescent="0.2">
      <c r="B16" s="217"/>
      <c r="C16" s="219"/>
      <c r="D16" s="268" t="s">
        <v>33</v>
      </c>
      <c r="E16" s="23"/>
      <c r="F16" s="24"/>
      <c r="G16" s="11">
        <f t="shared" si="0"/>
        <v>0</v>
      </c>
      <c r="H16" s="12"/>
    </row>
    <row r="17" spans="2:8" ht="20.100000000000001" customHeight="1" x14ac:dyDescent="0.2">
      <c r="B17" s="217"/>
      <c r="C17" s="219"/>
      <c r="D17" s="268" t="s">
        <v>34</v>
      </c>
      <c r="E17" s="23"/>
      <c r="F17" s="24"/>
      <c r="G17" s="11">
        <f t="shared" si="0"/>
        <v>0</v>
      </c>
      <c r="H17" s="12"/>
    </row>
    <row r="18" spans="2:8" ht="20.100000000000001" customHeight="1" x14ac:dyDescent="0.2">
      <c r="B18" s="217"/>
      <c r="C18" s="219"/>
      <c r="D18" s="268" t="s">
        <v>35</v>
      </c>
      <c r="E18" s="23"/>
      <c r="F18" s="24"/>
      <c r="G18" s="11">
        <f t="shared" si="0"/>
        <v>0</v>
      </c>
      <c r="H18" s="12"/>
    </row>
    <row r="19" spans="2:8" ht="20.100000000000001" customHeight="1" x14ac:dyDescent="0.2">
      <c r="B19" s="217"/>
      <c r="C19" s="219"/>
      <c r="D19" s="268" t="s">
        <v>36</v>
      </c>
      <c r="E19" s="23"/>
      <c r="F19" s="24"/>
      <c r="G19" s="11">
        <f t="shared" si="0"/>
        <v>0</v>
      </c>
      <c r="H19" s="12"/>
    </row>
    <row r="20" spans="2:8" ht="20.100000000000001" customHeight="1" x14ac:dyDescent="0.2">
      <c r="B20" s="217"/>
      <c r="C20" s="219"/>
      <c r="D20" s="268" t="s">
        <v>37</v>
      </c>
      <c r="E20" s="23"/>
      <c r="F20" s="24"/>
      <c r="G20" s="11">
        <f t="shared" si="0"/>
        <v>0</v>
      </c>
      <c r="H20" s="12"/>
    </row>
    <row r="21" spans="2:8" ht="20.100000000000001" customHeight="1" x14ac:dyDescent="0.2">
      <c r="B21" s="217"/>
      <c r="C21" s="219"/>
      <c r="D21" s="268" t="s">
        <v>38</v>
      </c>
      <c r="E21" s="23"/>
      <c r="F21" s="24"/>
      <c r="G21" s="11">
        <f t="shared" si="0"/>
        <v>0</v>
      </c>
      <c r="H21" s="12"/>
    </row>
    <row r="22" spans="2:8" ht="20.100000000000001" customHeight="1" x14ac:dyDescent="0.2">
      <c r="B22" s="217"/>
      <c r="C22" s="219"/>
      <c r="D22" s="268" t="s">
        <v>39</v>
      </c>
      <c r="E22" s="23"/>
      <c r="F22" s="24"/>
      <c r="G22" s="11">
        <f t="shared" si="0"/>
        <v>0</v>
      </c>
      <c r="H22" s="12"/>
    </row>
    <row r="23" spans="2:8" ht="20.100000000000001" customHeight="1" x14ac:dyDescent="0.2">
      <c r="B23" s="217"/>
      <c r="C23" s="219"/>
      <c r="D23" s="268" t="s">
        <v>40</v>
      </c>
      <c r="E23" s="23"/>
      <c r="F23" s="24"/>
      <c r="G23" s="11">
        <f t="shared" si="0"/>
        <v>0</v>
      </c>
      <c r="H23" s="12"/>
    </row>
    <row r="24" spans="2:8" ht="20.100000000000001" customHeight="1" x14ac:dyDescent="0.2">
      <c r="B24" s="217"/>
      <c r="C24" s="220"/>
      <c r="D24" s="268" t="s">
        <v>41</v>
      </c>
      <c r="E24" s="23"/>
      <c r="F24" s="24"/>
      <c r="G24" s="11">
        <f t="shared" si="0"/>
        <v>0</v>
      </c>
      <c r="H24" s="12"/>
    </row>
    <row r="25" spans="2:8" ht="20.100000000000001" customHeight="1" x14ac:dyDescent="0.2">
      <c r="B25" s="217"/>
      <c r="C25" s="433" t="s">
        <v>42</v>
      </c>
      <c r="D25" s="433"/>
      <c r="E25" s="21">
        <f>SUM(E26:E28)</f>
        <v>0</v>
      </c>
      <c r="F25" s="22">
        <f>SUM(F26:F28)</f>
        <v>0</v>
      </c>
      <c r="G25" s="11">
        <f t="shared" si="0"/>
        <v>0</v>
      </c>
      <c r="H25" s="12"/>
    </row>
    <row r="26" spans="2:8" ht="20.100000000000001" customHeight="1" x14ac:dyDescent="0.2">
      <c r="B26" s="217"/>
      <c r="C26" s="219"/>
      <c r="D26" s="268" t="s">
        <v>43</v>
      </c>
      <c r="E26" s="23"/>
      <c r="F26" s="24"/>
      <c r="G26" s="11">
        <f t="shared" si="0"/>
        <v>0</v>
      </c>
      <c r="H26" s="12"/>
    </row>
    <row r="27" spans="2:8" ht="20.100000000000001" customHeight="1" x14ac:dyDescent="0.2">
      <c r="B27" s="217"/>
      <c r="C27" s="219"/>
      <c r="D27" s="269" t="s">
        <v>44</v>
      </c>
      <c r="E27" s="25"/>
      <c r="F27" s="26"/>
      <c r="G27" s="11">
        <f t="shared" si="0"/>
        <v>0</v>
      </c>
      <c r="H27" s="16"/>
    </row>
    <row r="28" spans="2:8" ht="20.100000000000001" customHeight="1" x14ac:dyDescent="0.2">
      <c r="B28" s="217"/>
      <c r="C28" s="220"/>
      <c r="D28" s="221" t="s">
        <v>45</v>
      </c>
      <c r="E28" s="25"/>
      <c r="F28" s="26"/>
      <c r="G28" s="11">
        <f t="shared" si="0"/>
        <v>0</v>
      </c>
      <c r="H28" s="16"/>
    </row>
    <row r="29" spans="2:8" ht="20.100000000000001" customHeight="1" x14ac:dyDescent="0.2">
      <c r="B29" s="217"/>
      <c r="C29" s="430"/>
      <c r="D29" s="430"/>
      <c r="E29" s="13"/>
      <c r="F29" s="14"/>
      <c r="G29" s="27">
        <f t="shared" si="0"/>
        <v>0</v>
      </c>
      <c r="H29" s="16"/>
    </row>
    <row r="30" spans="2:8" ht="20.100000000000001" customHeight="1" x14ac:dyDescent="0.2">
      <c r="B30" s="217"/>
      <c r="C30" s="430"/>
      <c r="D30" s="430"/>
      <c r="E30" s="13"/>
      <c r="F30" s="14"/>
      <c r="G30" s="27">
        <f t="shared" si="0"/>
        <v>0</v>
      </c>
      <c r="H30" s="16"/>
    </row>
    <row r="31" spans="2:8" ht="20.100000000000001" customHeight="1" x14ac:dyDescent="0.2">
      <c r="B31" s="218"/>
      <c r="C31" s="430" t="s">
        <v>46</v>
      </c>
      <c r="D31" s="430"/>
      <c r="E31" s="13"/>
      <c r="F31" s="14"/>
      <c r="G31" s="11">
        <f t="shared" si="0"/>
        <v>0</v>
      </c>
      <c r="H31" s="16"/>
    </row>
    <row r="32" spans="2:8" ht="20.100000000000001" customHeight="1" x14ac:dyDescent="0.2">
      <c r="B32" s="431" t="s">
        <v>47</v>
      </c>
      <c r="C32" s="431"/>
      <c r="D32" s="431"/>
      <c r="E32" s="13"/>
      <c r="F32" s="14"/>
      <c r="G32" s="15">
        <f t="shared" si="0"/>
        <v>0</v>
      </c>
      <c r="H32" s="16"/>
    </row>
    <row r="33" spans="2:9" ht="20.100000000000001" customHeight="1" x14ac:dyDescent="0.2">
      <c r="B33" s="432" t="s">
        <v>48</v>
      </c>
      <c r="C33" s="432"/>
      <c r="D33" s="432"/>
      <c r="E33" s="28">
        <f>E11+E15+E25+E29+E30+E31+E32</f>
        <v>0</v>
      </c>
      <c r="F33" s="29">
        <f>F11+F15+F25+F29+F30+F31+F32</f>
        <v>0</v>
      </c>
      <c r="G33" s="30">
        <f t="shared" si="0"/>
        <v>0</v>
      </c>
      <c r="H33" s="31"/>
    </row>
    <row r="34" spans="2:9" ht="13.8" thickTop="1" x14ac:dyDescent="0.2"/>
    <row r="35" spans="2:9" ht="39.9" customHeight="1" x14ac:dyDescent="0.3">
      <c r="D35" s="32" t="s">
        <v>49</v>
      </c>
      <c r="E35" s="427">
        <f>E9</f>
        <v>0</v>
      </c>
      <c r="F35" s="427"/>
    </row>
    <row r="36" spans="2:9" ht="39.9" customHeight="1" x14ac:dyDescent="0.3">
      <c r="D36" s="32" t="s">
        <v>50</v>
      </c>
      <c r="E36" s="428">
        <f>E33</f>
        <v>0</v>
      </c>
      <c r="F36" s="428"/>
    </row>
    <row r="38" spans="2:9" ht="39.9" customHeight="1" x14ac:dyDescent="0.3">
      <c r="E38" s="429" t="s">
        <v>51</v>
      </c>
      <c r="F38" s="429"/>
    </row>
    <row r="39" spans="2:9" s="33" customFormat="1" ht="45" customHeight="1" x14ac:dyDescent="0.25">
      <c r="F39" s="133"/>
      <c r="G39" s="134" t="s">
        <v>124</v>
      </c>
    </row>
    <row r="40" spans="2:9" s="33" customFormat="1" ht="45" customHeight="1" x14ac:dyDescent="0.25">
      <c r="F40" s="76" t="str">
        <f>表紙!C4</f>
        <v>宗教法人</v>
      </c>
      <c r="G40" s="144" t="str">
        <f>表紙!C5</f>
        <v>天理教○○分教会</v>
      </c>
      <c r="H40" s="35"/>
      <c r="I40" s="36"/>
    </row>
    <row r="41" spans="2:9" s="33" customFormat="1" ht="45" customHeight="1" x14ac:dyDescent="0.25">
      <c r="F41" s="34" t="s">
        <v>52</v>
      </c>
      <c r="G41" s="144"/>
      <c r="H41" s="36"/>
    </row>
    <row r="42" spans="2:9" s="33" customFormat="1" ht="45" customHeight="1" x14ac:dyDescent="0.25">
      <c r="F42" s="34" t="s">
        <v>53</v>
      </c>
      <c r="G42" s="144"/>
      <c r="H42" s="36"/>
    </row>
    <row r="43" spans="2:9" s="33" customFormat="1" ht="45" customHeight="1" x14ac:dyDescent="0.25">
      <c r="F43" s="34" t="s">
        <v>53</v>
      </c>
      <c r="G43" s="144"/>
      <c r="H43" s="36"/>
    </row>
  </sheetData>
  <sheetProtection sheet="1" objects="1" scenarios="1"/>
  <mergeCells count="21">
    <mergeCell ref="B1:C1"/>
    <mergeCell ref="E1:G1"/>
    <mergeCell ref="B3:D3"/>
    <mergeCell ref="B4:D4"/>
    <mergeCell ref="B10:D10"/>
    <mergeCell ref="C15:D15"/>
    <mergeCell ref="C25:D25"/>
    <mergeCell ref="C5:D5"/>
    <mergeCell ref="C6:D6"/>
    <mergeCell ref="B8:D8"/>
    <mergeCell ref="B9:D9"/>
    <mergeCell ref="C7:D7"/>
    <mergeCell ref="C11:D11"/>
    <mergeCell ref="E35:F35"/>
    <mergeCell ref="E36:F36"/>
    <mergeCell ref="E38:F38"/>
    <mergeCell ref="C29:D29"/>
    <mergeCell ref="C31:D31"/>
    <mergeCell ref="B32:D32"/>
    <mergeCell ref="B33:D33"/>
    <mergeCell ref="C30:D30"/>
  </mergeCells>
  <phoneticPr fontId="13"/>
  <conditionalFormatting sqref="E9">
    <cfRule type="cellIs" dxfId="46" priority="1" stopIfTrue="1" operator="notEqual">
      <formula>$E$33</formula>
    </cfRule>
  </conditionalFormatting>
  <conditionalFormatting sqref="E33">
    <cfRule type="cellIs" dxfId="45" priority="2" stopIfTrue="1" operator="notEqual">
      <formula>$E$9</formula>
    </cfRule>
  </conditionalFormatting>
  <dataValidations count="1">
    <dataValidation allowBlank="1" showErrorMessage="1" sqref="E5:F8 E12:F14 E16:F24 E26:F32" xr:uid="{00000000-0002-0000-0100-000000000000}">
      <formula1>0</formula1>
      <formula2>0</formula2>
    </dataValidation>
  </dataValidations>
  <pageMargins left="0.74791666666666667" right="0.74791666666666667" top="0.98402777777777783" bottom="0.98402777777777783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I43"/>
  <sheetViews>
    <sheetView showGridLines="0" showRowColHeaders="0" workbookViewId="0"/>
  </sheetViews>
  <sheetFormatPr defaultColWidth="9" defaultRowHeight="13.2" x14ac:dyDescent="0.2"/>
  <cols>
    <col min="1" max="1" width="3.6640625" style="33" customWidth="1"/>
    <col min="2" max="2" width="4.21875" style="33" customWidth="1"/>
    <col min="3" max="3" width="4.44140625" style="33" customWidth="1"/>
    <col min="4" max="4" width="18" style="33" customWidth="1"/>
    <col min="5" max="6" width="22.6640625" style="33" customWidth="1"/>
    <col min="7" max="7" width="22.6640625" style="37" customWidth="1"/>
    <col min="8" max="8" width="15.6640625" style="33" customWidth="1"/>
    <col min="9" max="9" width="9" style="33" hidden="1" customWidth="1"/>
    <col min="10" max="16384" width="9" style="33"/>
  </cols>
  <sheetData>
    <row r="1" spans="2:9" ht="42.9" customHeight="1" x14ac:dyDescent="0.2">
      <c r="B1" s="445" t="str">
        <f>表紙!C3</f>
        <v>令和</v>
      </c>
      <c r="C1" s="445"/>
      <c r="D1" s="118">
        <f>表紙!D3</f>
        <v>5</v>
      </c>
      <c r="E1" s="446" t="s">
        <v>54</v>
      </c>
      <c r="F1" s="446"/>
      <c r="G1" s="446"/>
    </row>
    <row r="2" spans="2:9" ht="9.9" customHeight="1" x14ac:dyDescent="0.2"/>
    <row r="3" spans="2:9" ht="30" customHeight="1" x14ac:dyDescent="0.2">
      <c r="B3" s="447" t="s">
        <v>55</v>
      </c>
      <c r="C3" s="447"/>
      <c r="D3" s="447"/>
      <c r="E3" s="38" t="s">
        <v>56</v>
      </c>
      <c r="F3" s="38" t="s">
        <v>57</v>
      </c>
      <c r="G3" s="39" t="s">
        <v>20</v>
      </c>
      <c r="H3" s="40" t="s">
        <v>21</v>
      </c>
    </row>
    <row r="4" spans="2:9" ht="20.100000000000001" customHeight="1" x14ac:dyDescent="0.2">
      <c r="B4" s="448" t="s">
        <v>22</v>
      </c>
      <c r="C4" s="449"/>
      <c r="D4" s="450"/>
      <c r="E4" s="41"/>
      <c r="F4" s="42"/>
      <c r="G4" s="43"/>
      <c r="H4" s="44"/>
    </row>
    <row r="5" spans="2:9" ht="20.100000000000001" customHeight="1" x14ac:dyDescent="0.2">
      <c r="B5" s="222"/>
      <c r="C5" s="430" t="str">
        <f>予算書!C5</f>
        <v>御供収入</v>
      </c>
      <c r="D5" s="430"/>
      <c r="E5" s="45">
        <f>予算書!E5</f>
        <v>0</v>
      </c>
      <c r="F5" s="10">
        <f>E5</f>
        <v>0</v>
      </c>
      <c r="G5" s="24">
        <f>F5-E5</f>
        <v>0</v>
      </c>
      <c r="H5" s="12"/>
      <c r="I5" s="33">
        <f>ABS(F5-E5)</f>
        <v>0</v>
      </c>
    </row>
    <row r="6" spans="2:9" ht="20.100000000000001" customHeight="1" x14ac:dyDescent="0.2">
      <c r="B6" s="222"/>
      <c r="C6" s="430" t="str">
        <f>予算書!C6</f>
        <v>雑収入</v>
      </c>
      <c r="D6" s="430"/>
      <c r="E6" s="21">
        <f>予算書!E6</f>
        <v>0</v>
      </c>
      <c r="F6" s="10">
        <f>E6</f>
        <v>0</v>
      </c>
      <c r="G6" s="24">
        <f>F6-E6</f>
        <v>0</v>
      </c>
      <c r="H6" s="12"/>
      <c r="I6" s="33">
        <f>ABS(F6-E6)</f>
        <v>0</v>
      </c>
    </row>
    <row r="7" spans="2:9" ht="20.100000000000001" customHeight="1" x14ac:dyDescent="0.2">
      <c r="B7" s="223"/>
      <c r="C7" s="430" t="str">
        <f>IF(予算書!C7="","",予算書!C7)</f>
        <v/>
      </c>
      <c r="D7" s="430"/>
      <c r="E7" s="21">
        <f>予算書!E7</f>
        <v>0</v>
      </c>
      <c r="F7" s="10">
        <f>E7</f>
        <v>0</v>
      </c>
      <c r="G7" s="24">
        <f>F7-E7</f>
        <v>0</v>
      </c>
      <c r="H7" s="16"/>
    </row>
    <row r="8" spans="2:9" ht="20.100000000000001" customHeight="1" x14ac:dyDescent="0.2">
      <c r="B8" s="431" t="s">
        <v>25</v>
      </c>
      <c r="C8" s="431"/>
      <c r="D8" s="431"/>
      <c r="E8" s="46">
        <f>予算書!E8</f>
        <v>0</v>
      </c>
      <c r="F8" s="47">
        <f>E8</f>
        <v>0</v>
      </c>
      <c r="G8" s="48">
        <f>F8-E8</f>
        <v>0</v>
      </c>
      <c r="H8" s="16"/>
      <c r="I8" s="33">
        <f>ABS(F8-E8)</f>
        <v>0</v>
      </c>
    </row>
    <row r="9" spans="2:9" ht="20.100000000000001" customHeight="1" x14ac:dyDescent="0.2">
      <c r="B9" s="444" t="s">
        <v>26</v>
      </c>
      <c r="C9" s="444"/>
      <c r="D9" s="444"/>
      <c r="E9" s="17">
        <f>SUM(E5:E8)</f>
        <v>0</v>
      </c>
      <c r="F9" s="49">
        <f>SUM(F5:F8)</f>
        <v>0</v>
      </c>
      <c r="G9" s="50">
        <f>F9-E9</f>
        <v>0</v>
      </c>
      <c r="H9" s="20"/>
    </row>
    <row r="10" spans="2:9" ht="20.100000000000001" customHeight="1" x14ac:dyDescent="0.2">
      <c r="B10" s="448" t="s">
        <v>27</v>
      </c>
      <c r="C10" s="449"/>
      <c r="D10" s="450"/>
      <c r="E10" s="6"/>
      <c r="F10" s="42"/>
      <c r="G10" s="51"/>
      <c r="H10" s="44"/>
    </row>
    <row r="11" spans="2:9" ht="20.100000000000001" customHeight="1" x14ac:dyDescent="0.2">
      <c r="B11" s="222"/>
      <c r="C11" s="433" t="str">
        <f>予算書!C11</f>
        <v>祭務費</v>
      </c>
      <c r="D11" s="433"/>
      <c r="E11" s="21">
        <f>予算書!E11</f>
        <v>0</v>
      </c>
      <c r="F11" s="10">
        <f>SUM(F12:F14)</f>
        <v>0</v>
      </c>
      <c r="G11" s="24">
        <f t="shared" ref="G11:G33" si="0">F11-E11</f>
        <v>0</v>
      </c>
      <c r="H11" s="12"/>
    </row>
    <row r="12" spans="2:9" ht="20.100000000000001" customHeight="1" x14ac:dyDescent="0.2">
      <c r="B12" s="222"/>
      <c r="C12" s="219"/>
      <c r="D12" s="268" t="str">
        <f>予算書!D12</f>
        <v>祭典費</v>
      </c>
      <c r="E12" s="52">
        <f>予算書!E12</f>
        <v>0</v>
      </c>
      <c r="F12" s="24">
        <f>E12</f>
        <v>0</v>
      </c>
      <c r="G12" s="24">
        <f t="shared" si="0"/>
        <v>0</v>
      </c>
      <c r="H12" s="12"/>
      <c r="I12" s="33">
        <f>ABS(F12-E12)</f>
        <v>0</v>
      </c>
    </row>
    <row r="13" spans="2:9" ht="20.100000000000001" customHeight="1" x14ac:dyDescent="0.2">
      <c r="B13" s="222"/>
      <c r="C13" s="219"/>
      <c r="D13" s="268" t="str">
        <f>予算書!D13</f>
        <v>日供神饌費</v>
      </c>
      <c r="E13" s="52">
        <f>予算書!E13</f>
        <v>0</v>
      </c>
      <c r="F13" s="24">
        <f>E13</f>
        <v>0</v>
      </c>
      <c r="G13" s="24">
        <f t="shared" si="0"/>
        <v>0</v>
      </c>
      <c r="H13" s="12"/>
      <c r="I13" s="33">
        <f>ABS(F13-E13)</f>
        <v>0</v>
      </c>
    </row>
    <row r="14" spans="2:9" ht="20.100000000000001" customHeight="1" x14ac:dyDescent="0.2">
      <c r="B14" s="222"/>
      <c r="C14" s="220"/>
      <c r="D14" s="268" t="str">
        <f>予算書!D14</f>
        <v>祭事用品費</v>
      </c>
      <c r="E14" s="52">
        <f>予算書!E14</f>
        <v>0</v>
      </c>
      <c r="F14" s="24">
        <f>E14</f>
        <v>0</v>
      </c>
      <c r="G14" s="24">
        <f t="shared" si="0"/>
        <v>0</v>
      </c>
      <c r="H14" s="12"/>
      <c r="I14" s="33">
        <f>ABS(F14-E14)</f>
        <v>0</v>
      </c>
    </row>
    <row r="15" spans="2:9" ht="20.100000000000001" customHeight="1" x14ac:dyDescent="0.2">
      <c r="B15" s="222"/>
      <c r="C15" s="433" t="str">
        <f>予算書!C15</f>
        <v>教務費</v>
      </c>
      <c r="D15" s="433"/>
      <c r="E15" s="21">
        <f>予算書!E15</f>
        <v>0</v>
      </c>
      <c r="F15" s="10">
        <f>SUM(F16:F24)</f>
        <v>0</v>
      </c>
      <c r="G15" s="24">
        <f t="shared" si="0"/>
        <v>0</v>
      </c>
      <c r="H15" s="12"/>
    </row>
    <row r="16" spans="2:9" ht="20.100000000000001" customHeight="1" x14ac:dyDescent="0.2">
      <c r="B16" s="222"/>
      <c r="C16" s="219"/>
      <c r="D16" s="268" t="str">
        <f>予算書!D16</f>
        <v>教費金</v>
      </c>
      <c r="E16" s="52">
        <f>予算書!E16</f>
        <v>0</v>
      </c>
      <c r="F16" s="24">
        <f>E16</f>
        <v>0</v>
      </c>
      <c r="G16" s="24">
        <f t="shared" si="0"/>
        <v>0</v>
      </c>
      <c r="H16" s="12"/>
      <c r="I16" s="33">
        <f t="shared" ref="I16:I24" si="1">ABS(F16-E16)</f>
        <v>0</v>
      </c>
    </row>
    <row r="17" spans="2:9" ht="20.100000000000001" customHeight="1" x14ac:dyDescent="0.2">
      <c r="B17" s="222"/>
      <c r="C17" s="219"/>
      <c r="D17" s="268" t="str">
        <f>予算書!D17</f>
        <v>布教費</v>
      </c>
      <c r="E17" s="52">
        <f>予算書!E17</f>
        <v>0</v>
      </c>
      <c r="F17" s="24">
        <f t="shared" ref="F17:F24" si="2">E17</f>
        <v>0</v>
      </c>
      <c r="G17" s="24">
        <f t="shared" si="0"/>
        <v>0</v>
      </c>
      <c r="H17" s="12"/>
      <c r="I17" s="33">
        <f t="shared" si="1"/>
        <v>0</v>
      </c>
    </row>
    <row r="18" spans="2:9" ht="20.100000000000001" customHeight="1" x14ac:dyDescent="0.2">
      <c r="B18" s="222"/>
      <c r="C18" s="219"/>
      <c r="D18" s="268" t="str">
        <f>予算書!D18</f>
        <v>会議費</v>
      </c>
      <c r="E18" s="52">
        <f>予算書!E18</f>
        <v>0</v>
      </c>
      <c r="F18" s="24">
        <f t="shared" si="2"/>
        <v>0</v>
      </c>
      <c r="G18" s="24">
        <f t="shared" si="0"/>
        <v>0</v>
      </c>
      <c r="H18" s="12"/>
      <c r="I18" s="33">
        <f t="shared" si="1"/>
        <v>0</v>
      </c>
    </row>
    <row r="19" spans="2:9" ht="20.100000000000001" customHeight="1" x14ac:dyDescent="0.2">
      <c r="B19" s="222"/>
      <c r="C19" s="219"/>
      <c r="D19" s="268" t="str">
        <f>予算書!D19</f>
        <v>事務費</v>
      </c>
      <c r="E19" s="52">
        <f>予算書!E19</f>
        <v>0</v>
      </c>
      <c r="F19" s="24">
        <f t="shared" si="2"/>
        <v>0</v>
      </c>
      <c r="G19" s="24">
        <f t="shared" si="0"/>
        <v>0</v>
      </c>
      <c r="H19" s="12"/>
      <c r="I19" s="33">
        <f t="shared" si="1"/>
        <v>0</v>
      </c>
    </row>
    <row r="20" spans="2:9" ht="20.100000000000001" customHeight="1" x14ac:dyDescent="0.2">
      <c r="B20" s="222"/>
      <c r="C20" s="219"/>
      <c r="D20" s="268" t="str">
        <f>予算書!D20</f>
        <v>備品費</v>
      </c>
      <c r="E20" s="52">
        <f>予算書!E20</f>
        <v>0</v>
      </c>
      <c r="F20" s="24">
        <f t="shared" si="2"/>
        <v>0</v>
      </c>
      <c r="G20" s="24">
        <f t="shared" si="0"/>
        <v>0</v>
      </c>
      <c r="H20" s="12"/>
      <c r="I20" s="33">
        <f t="shared" si="1"/>
        <v>0</v>
      </c>
    </row>
    <row r="21" spans="2:9" ht="20.100000000000001" customHeight="1" x14ac:dyDescent="0.2">
      <c r="B21" s="222"/>
      <c r="C21" s="219"/>
      <c r="D21" s="268" t="str">
        <f>予算書!D21</f>
        <v>管理費</v>
      </c>
      <c r="E21" s="52">
        <f>予算書!E21</f>
        <v>0</v>
      </c>
      <c r="F21" s="24">
        <f t="shared" si="2"/>
        <v>0</v>
      </c>
      <c r="G21" s="24">
        <f t="shared" si="0"/>
        <v>0</v>
      </c>
      <c r="H21" s="12"/>
      <c r="I21" s="33">
        <f t="shared" si="1"/>
        <v>0</v>
      </c>
    </row>
    <row r="22" spans="2:9" ht="20.100000000000001" customHeight="1" x14ac:dyDescent="0.2">
      <c r="B22" s="222"/>
      <c r="C22" s="219"/>
      <c r="D22" s="268" t="str">
        <f>予算書!D22</f>
        <v>接待賄費</v>
      </c>
      <c r="E22" s="52">
        <f>予算書!E22</f>
        <v>0</v>
      </c>
      <c r="F22" s="24">
        <f t="shared" si="2"/>
        <v>0</v>
      </c>
      <c r="G22" s="24">
        <f t="shared" si="0"/>
        <v>0</v>
      </c>
      <c r="H22" s="12"/>
      <c r="I22" s="33">
        <f t="shared" si="1"/>
        <v>0</v>
      </c>
    </row>
    <row r="23" spans="2:9" ht="20.100000000000001" customHeight="1" x14ac:dyDescent="0.2">
      <c r="B23" s="222"/>
      <c r="C23" s="219"/>
      <c r="D23" s="268" t="str">
        <f>予算書!D23</f>
        <v>自動車費</v>
      </c>
      <c r="E23" s="52">
        <f>予算書!E23</f>
        <v>0</v>
      </c>
      <c r="F23" s="24">
        <f t="shared" si="2"/>
        <v>0</v>
      </c>
      <c r="G23" s="24">
        <f t="shared" si="0"/>
        <v>0</v>
      </c>
      <c r="H23" s="12"/>
      <c r="I23" s="33">
        <f t="shared" si="1"/>
        <v>0</v>
      </c>
    </row>
    <row r="24" spans="2:9" ht="20.100000000000001" customHeight="1" x14ac:dyDescent="0.2">
      <c r="B24" s="222"/>
      <c r="C24" s="220"/>
      <c r="D24" s="268" t="str">
        <f>予算書!D24</f>
        <v>雑費</v>
      </c>
      <c r="E24" s="52">
        <f>予算書!E24</f>
        <v>0</v>
      </c>
      <c r="F24" s="24">
        <f t="shared" si="2"/>
        <v>0</v>
      </c>
      <c r="G24" s="24">
        <f t="shared" si="0"/>
        <v>0</v>
      </c>
      <c r="H24" s="12"/>
      <c r="I24" s="33">
        <f t="shared" si="1"/>
        <v>0</v>
      </c>
    </row>
    <row r="25" spans="2:9" ht="20.100000000000001" customHeight="1" x14ac:dyDescent="0.2">
      <c r="B25" s="222"/>
      <c r="C25" s="433" t="str">
        <f>予算書!C25</f>
        <v>維持費</v>
      </c>
      <c r="D25" s="433"/>
      <c r="E25" s="21">
        <f>予算書!E25</f>
        <v>0</v>
      </c>
      <c r="F25" s="10">
        <f>SUM(F26:F28)</f>
        <v>0</v>
      </c>
      <c r="G25" s="24">
        <f t="shared" si="0"/>
        <v>0</v>
      </c>
      <c r="H25" s="12"/>
    </row>
    <row r="26" spans="2:9" ht="20.100000000000001" customHeight="1" x14ac:dyDescent="0.2">
      <c r="B26" s="222"/>
      <c r="C26" s="219"/>
      <c r="D26" s="268" t="str">
        <f>予算書!D26</f>
        <v>教会諸費</v>
      </c>
      <c r="E26" s="52">
        <f>予算書!E26</f>
        <v>0</v>
      </c>
      <c r="F26" s="24">
        <f t="shared" ref="F26:F32" si="3">E26</f>
        <v>0</v>
      </c>
      <c r="G26" s="24">
        <f t="shared" si="0"/>
        <v>0</v>
      </c>
      <c r="H26" s="12"/>
      <c r="I26" s="33">
        <f t="shared" ref="I26:I32" si="4">ABS(F26-E26)</f>
        <v>0</v>
      </c>
    </row>
    <row r="27" spans="2:9" ht="20.100000000000001" customHeight="1" x14ac:dyDescent="0.2">
      <c r="B27" s="222"/>
      <c r="C27" s="219"/>
      <c r="D27" s="268" t="str">
        <f>予算書!D27</f>
        <v>営繕修理費</v>
      </c>
      <c r="E27" s="52">
        <f>予算書!E27</f>
        <v>0</v>
      </c>
      <c r="F27" s="24">
        <f t="shared" si="3"/>
        <v>0</v>
      </c>
      <c r="G27" s="24">
        <f t="shared" si="0"/>
        <v>0</v>
      </c>
      <c r="H27" s="16"/>
      <c r="I27" s="33">
        <f t="shared" si="4"/>
        <v>0</v>
      </c>
    </row>
    <row r="28" spans="2:9" ht="20.100000000000001" customHeight="1" x14ac:dyDescent="0.2">
      <c r="B28" s="222"/>
      <c r="C28" s="220"/>
      <c r="D28" s="268" t="str">
        <f>予算書!D28</f>
        <v>借地借家料</v>
      </c>
      <c r="E28" s="52">
        <f>予算書!E28</f>
        <v>0</v>
      </c>
      <c r="F28" s="24">
        <f t="shared" si="3"/>
        <v>0</v>
      </c>
      <c r="G28" s="24">
        <f t="shared" si="0"/>
        <v>0</v>
      </c>
      <c r="H28" s="16"/>
      <c r="I28" s="33">
        <f t="shared" si="4"/>
        <v>0</v>
      </c>
    </row>
    <row r="29" spans="2:9" ht="20.100000000000001" customHeight="1" x14ac:dyDescent="0.2">
      <c r="B29" s="222"/>
      <c r="C29" s="430" t="str">
        <f>IF(予算書!C29="","",予算書!C29)</f>
        <v/>
      </c>
      <c r="D29" s="430"/>
      <c r="E29" s="9">
        <f>予算書!E29</f>
        <v>0</v>
      </c>
      <c r="F29" s="10">
        <f t="shared" si="3"/>
        <v>0</v>
      </c>
      <c r="G29" s="24">
        <f t="shared" si="0"/>
        <v>0</v>
      </c>
      <c r="H29" s="16"/>
      <c r="I29" s="33">
        <f t="shared" si="4"/>
        <v>0</v>
      </c>
    </row>
    <row r="30" spans="2:9" ht="20.100000000000001" customHeight="1" x14ac:dyDescent="0.2">
      <c r="B30" s="222"/>
      <c r="C30" s="430" t="str">
        <f>IF(予算書!C30="","",予算書!C30)</f>
        <v/>
      </c>
      <c r="D30" s="430"/>
      <c r="E30" s="9">
        <f>予算書!E30</f>
        <v>0</v>
      </c>
      <c r="F30" s="10">
        <f t="shared" si="3"/>
        <v>0</v>
      </c>
      <c r="G30" s="24">
        <f t="shared" si="0"/>
        <v>0</v>
      </c>
      <c r="H30" s="16"/>
      <c r="I30" s="33">
        <f t="shared" si="4"/>
        <v>0</v>
      </c>
    </row>
    <row r="31" spans="2:9" ht="20.100000000000001" customHeight="1" x14ac:dyDescent="0.2">
      <c r="B31" s="223"/>
      <c r="C31" s="430" t="str">
        <f>予算書!C31</f>
        <v>人件費</v>
      </c>
      <c r="D31" s="430"/>
      <c r="E31" s="21">
        <f>予算書!E31</f>
        <v>0</v>
      </c>
      <c r="F31" s="10">
        <f t="shared" si="3"/>
        <v>0</v>
      </c>
      <c r="G31" s="24">
        <f t="shared" si="0"/>
        <v>0</v>
      </c>
      <c r="H31" s="16"/>
      <c r="I31" s="33">
        <f t="shared" si="4"/>
        <v>0</v>
      </c>
    </row>
    <row r="32" spans="2:9" ht="20.100000000000001" customHeight="1" x14ac:dyDescent="0.2">
      <c r="B32" s="431" t="s">
        <v>47</v>
      </c>
      <c r="C32" s="431"/>
      <c r="D32" s="431"/>
      <c r="E32" s="46">
        <f>予算書!E32</f>
        <v>0</v>
      </c>
      <c r="F32" s="47">
        <f t="shared" si="3"/>
        <v>0</v>
      </c>
      <c r="G32" s="48">
        <f t="shared" si="0"/>
        <v>0</v>
      </c>
      <c r="H32" s="16"/>
      <c r="I32" s="33">
        <f t="shared" si="4"/>
        <v>0</v>
      </c>
    </row>
    <row r="33" spans="2:9" ht="20.100000000000001" customHeight="1" x14ac:dyDescent="0.2">
      <c r="B33" s="443" t="s">
        <v>48</v>
      </c>
      <c r="C33" s="443"/>
      <c r="D33" s="443"/>
      <c r="E33" s="28">
        <f>予算書!E33</f>
        <v>0</v>
      </c>
      <c r="F33" s="53">
        <f>F11+F15+F25+F29+F30+F31+F32</f>
        <v>0</v>
      </c>
      <c r="G33" s="54">
        <f t="shared" si="0"/>
        <v>0</v>
      </c>
      <c r="H33" s="31"/>
    </row>
    <row r="34" spans="2:9" x14ac:dyDescent="0.2">
      <c r="I34" s="33">
        <f>SUM(I5:I32)</f>
        <v>0</v>
      </c>
    </row>
    <row r="35" spans="2:9" customFormat="1" ht="39.9" customHeight="1" x14ac:dyDescent="0.3">
      <c r="D35" s="32" t="s">
        <v>49</v>
      </c>
      <c r="E35" s="427">
        <f>F9</f>
        <v>0</v>
      </c>
      <c r="F35" s="427"/>
    </row>
    <row r="36" spans="2:9" customFormat="1" ht="39.9" customHeight="1" x14ac:dyDescent="0.3">
      <c r="D36" s="32" t="s">
        <v>50</v>
      </c>
      <c r="E36" s="428">
        <f>F33</f>
        <v>0</v>
      </c>
      <c r="F36" s="428"/>
    </row>
    <row r="38" spans="2:9" customFormat="1" ht="39.9" customHeight="1" x14ac:dyDescent="0.3">
      <c r="D38" s="55"/>
      <c r="E38" s="55" t="s">
        <v>51</v>
      </c>
    </row>
    <row r="39" spans="2:9" ht="45" customHeight="1" x14ac:dyDescent="0.25">
      <c r="G39" s="134" t="s">
        <v>124</v>
      </c>
    </row>
    <row r="40" spans="2:9" ht="45" customHeight="1" x14ac:dyDescent="0.25">
      <c r="E40" s="34"/>
      <c r="F40" s="34" t="str">
        <f>表紙!C4</f>
        <v>宗教法人</v>
      </c>
      <c r="G40" s="144" t="str">
        <f>表紙!C5</f>
        <v>天理教○○分教会</v>
      </c>
      <c r="H40" s="136"/>
    </row>
    <row r="41" spans="2:9" ht="45" customHeight="1" x14ac:dyDescent="0.25">
      <c r="E41" s="34"/>
      <c r="F41" s="34" t="s">
        <v>52</v>
      </c>
      <c r="G41" s="144"/>
      <c r="H41" s="56"/>
    </row>
    <row r="42" spans="2:9" ht="45" customHeight="1" x14ac:dyDescent="0.25">
      <c r="E42" s="34"/>
      <c r="F42" s="34" t="s">
        <v>53</v>
      </c>
      <c r="G42" s="144"/>
      <c r="H42" s="56"/>
    </row>
    <row r="43" spans="2:9" ht="45" customHeight="1" x14ac:dyDescent="0.25">
      <c r="E43" s="34"/>
      <c r="F43" s="34" t="s">
        <v>53</v>
      </c>
      <c r="G43" s="144"/>
      <c r="H43" s="56"/>
    </row>
  </sheetData>
  <sheetProtection sheet="1" objects="1" scenarios="1"/>
  <mergeCells count="20">
    <mergeCell ref="B1:C1"/>
    <mergeCell ref="E1:G1"/>
    <mergeCell ref="B3:D3"/>
    <mergeCell ref="B4:D4"/>
    <mergeCell ref="B10:D10"/>
    <mergeCell ref="C15:D15"/>
    <mergeCell ref="C25:D25"/>
    <mergeCell ref="C5:D5"/>
    <mergeCell ref="C6:D6"/>
    <mergeCell ref="B8:D8"/>
    <mergeCell ref="B9:D9"/>
    <mergeCell ref="C7:D7"/>
    <mergeCell ref="C11:D11"/>
    <mergeCell ref="E35:F35"/>
    <mergeCell ref="E36:F36"/>
    <mergeCell ref="C29:D29"/>
    <mergeCell ref="C31:D31"/>
    <mergeCell ref="B32:D32"/>
    <mergeCell ref="B33:D33"/>
    <mergeCell ref="C30:D30"/>
  </mergeCells>
  <phoneticPr fontId="13"/>
  <conditionalFormatting sqref="F5:F8 G5:G9 G11:G33 F11:F32">
    <cfRule type="expression" dxfId="44" priority="1" stopIfTrue="1">
      <formula>$I$34=0</formula>
    </cfRule>
  </conditionalFormatting>
  <conditionalFormatting sqref="F9">
    <cfRule type="expression" dxfId="43" priority="2" stopIfTrue="1">
      <formula>$I$34=0</formula>
    </cfRule>
    <cfRule type="cellIs" dxfId="42" priority="3" stopIfTrue="1" operator="notEqual">
      <formula>$F$33</formula>
    </cfRule>
  </conditionalFormatting>
  <conditionalFormatting sqref="F33">
    <cfRule type="expression" dxfId="41" priority="4" stopIfTrue="1">
      <formula>$I$34=0</formula>
    </cfRule>
    <cfRule type="cellIs" dxfId="40" priority="5" stopIfTrue="1" operator="notEqual">
      <formula>$F$9</formula>
    </cfRule>
  </conditionalFormatting>
  <dataValidations count="1">
    <dataValidation allowBlank="1" showErrorMessage="1" sqref="E4:F33" xr:uid="{00000000-0002-0000-0200-000000000000}">
      <formula1>0</formula1>
      <formula2>0</formula2>
    </dataValidation>
  </dataValidations>
  <pageMargins left="0.78749999999999998" right="0.78749999999999998" top="0.98402777777777783" bottom="0.98402777777777783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J44"/>
  <sheetViews>
    <sheetView showGridLines="0" showRowColHeaders="0" zoomScaleNormal="100" workbookViewId="0"/>
  </sheetViews>
  <sheetFormatPr defaultColWidth="9" defaultRowHeight="13.2" x14ac:dyDescent="0.2"/>
  <cols>
    <col min="1" max="1" width="3.6640625" customWidth="1"/>
    <col min="2" max="2" width="4.21875" customWidth="1"/>
    <col min="3" max="3" width="4.44140625" customWidth="1"/>
    <col min="4" max="4" width="18" customWidth="1"/>
    <col min="5" max="7" width="22.6640625" customWidth="1"/>
    <col min="8" max="8" width="15.6640625" customWidth="1"/>
    <col min="10" max="10" width="0" hidden="1" customWidth="1"/>
  </cols>
  <sheetData>
    <row r="1" spans="2:10" ht="42.9" customHeight="1" x14ac:dyDescent="0.2">
      <c r="B1" s="437" t="str">
        <f>表紙!C3</f>
        <v>令和</v>
      </c>
      <c r="C1" s="437"/>
      <c r="D1" s="117">
        <f>表紙!D3</f>
        <v>5</v>
      </c>
      <c r="E1" s="438" t="s">
        <v>58</v>
      </c>
      <c r="F1" s="438"/>
      <c r="G1" s="438"/>
    </row>
    <row r="2" spans="2:10" ht="9.9" customHeight="1" thickBot="1" x14ac:dyDescent="0.25"/>
    <row r="3" spans="2:10" ht="30" customHeight="1" thickTop="1" thickBot="1" x14ac:dyDescent="0.25">
      <c r="B3" s="439" t="s">
        <v>17</v>
      </c>
      <c r="C3" s="439"/>
      <c r="D3" s="439"/>
      <c r="E3" s="3" t="str">
        <f>IF(F3=J3,"当初予算額","予算額")</f>
        <v>当初予算額</v>
      </c>
      <c r="F3" s="131" t="s">
        <v>59</v>
      </c>
      <c r="G3" s="4" t="s">
        <v>60</v>
      </c>
      <c r="H3" s="5" t="s">
        <v>21</v>
      </c>
      <c r="J3" s="130" t="s">
        <v>59</v>
      </c>
    </row>
    <row r="4" spans="2:10" ht="20.100000000000001" customHeight="1" x14ac:dyDescent="0.2">
      <c r="B4" s="453" t="s">
        <v>22</v>
      </c>
      <c r="C4" s="453"/>
      <c r="D4" s="453"/>
      <c r="E4" s="6"/>
      <c r="F4" s="57"/>
      <c r="G4" s="7"/>
      <c r="H4" s="58"/>
    </row>
    <row r="5" spans="2:10" ht="20.100000000000001" customHeight="1" x14ac:dyDescent="0.2">
      <c r="B5" s="224"/>
      <c r="C5" s="434" t="str">
        <f>補正予算書!C5</f>
        <v>御供収入</v>
      </c>
      <c r="D5" s="434"/>
      <c r="E5" s="21">
        <f>IF($F$3=$J$3,補正予算書!E5,補正予算書!F5)</f>
        <v>0</v>
      </c>
      <c r="F5" s="59">
        <f>補正予算書!F5</f>
        <v>0</v>
      </c>
      <c r="G5" s="22">
        <f>年間収支表!Q3</f>
        <v>0</v>
      </c>
      <c r="H5" s="60"/>
    </row>
    <row r="6" spans="2:10" ht="20.100000000000001" customHeight="1" x14ac:dyDescent="0.2">
      <c r="B6" s="217"/>
      <c r="C6" s="434" t="str">
        <f>補正予算書!C6</f>
        <v>雑収入</v>
      </c>
      <c r="D6" s="434"/>
      <c r="E6" s="21">
        <f>IF($F$3=$J$3,補正予算書!E6,補正予算書!F6)</f>
        <v>0</v>
      </c>
      <c r="F6" s="59">
        <f>補正予算書!F6</f>
        <v>0</v>
      </c>
      <c r="G6" s="22">
        <f>年間収支表!Q6</f>
        <v>0</v>
      </c>
      <c r="H6" s="60"/>
    </row>
    <row r="7" spans="2:10" ht="20.100000000000001" customHeight="1" x14ac:dyDescent="0.2">
      <c r="B7" s="218"/>
      <c r="C7" s="434" t="str">
        <f>補正予算書!C7</f>
        <v/>
      </c>
      <c r="D7" s="434"/>
      <c r="E7" s="21">
        <f>IF($F$3=$J$3,補正予算書!E7,補正予算書!F7)</f>
        <v>0</v>
      </c>
      <c r="F7" s="59">
        <f>補正予算書!F7</f>
        <v>0</v>
      </c>
      <c r="G7" s="22">
        <f>年間収支表!Q7</f>
        <v>0</v>
      </c>
      <c r="H7" s="122"/>
    </row>
    <row r="8" spans="2:10" ht="20.100000000000001" customHeight="1" thickBot="1" x14ac:dyDescent="0.25">
      <c r="B8" s="435" t="s">
        <v>25</v>
      </c>
      <c r="C8" s="435"/>
      <c r="D8" s="435"/>
      <c r="E8" s="46">
        <f>IF($F$3=$J$3,補正予算書!E8,補正予算書!F8)</f>
        <v>0</v>
      </c>
      <c r="F8" s="72">
        <f>補正予算書!F8</f>
        <v>0</v>
      </c>
      <c r="G8" s="61">
        <f>年間収支表!Q8</f>
        <v>0</v>
      </c>
      <c r="H8" s="62"/>
    </row>
    <row r="9" spans="2:10" ht="20.100000000000001" customHeight="1" thickTop="1" thickBot="1" x14ac:dyDescent="0.25">
      <c r="B9" s="436" t="s">
        <v>26</v>
      </c>
      <c r="C9" s="436"/>
      <c r="D9" s="436"/>
      <c r="E9" s="17">
        <f>IF($F$3=$J$3,補正予算書!E9,補正予算書!F9)</f>
        <v>0</v>
      </c>
      <c r="F9" s="18">
        <f>補正予算書!F9</f>
        <v>0</v>
      </c>
      <c r="G9" s="18">
        <f>年間収支表!Q9</f>
        <v>0</v>
      </c>
      <c r="H9" s="63"/>
    </row>
    <row r="10" spans="2:10" ht="20.100000000000001" customHeight="1" x14ac:dyDescent="0.2">
      <c r="B10" s="453" t="s">
        <v>27</v>
      </c>
      <c r="C10" s="453"/>
      <c r="D10" s="453"/>
      <c r="E10" s="6"/>
      <c r="F10" s="57"/>
      <c r="G10" s="7"/>
      <c r="H10" s="58"/>
    </row>
    <row r="11" spans="2:10" ht="20.100000000000001" customHeight="1" x14ac:dyDescent="0.2">
      <c r="B11" s="225"/>
      <c r="C11" s="452" t="str">
        <f>補正予算書!C11</f>
        <v>祭務費</v>
      </c>
      <c r="D11" s="452"/>
      <c r="E11" s="21">
        <f>IF($F$3=$J$3,補正予算書!E11,補正予算書!F11)</f>
        <v>0</v>
      </c>
      <c r="F11" s="59">
        <f>補正予算書!F11</f>
        <v>0</v>
      </c>
      <c r="G11" s="22">
        <f>年間収支表!Q11</f>
        <v>0</v>
      </c>
      <c r="H11" s="60"/>
    </row>
    <row r="12" spans="2:10" ht="20.100000000000001" customHeight="1" x14ac:dyDescent="0.2">
      <c r="B12" s="217"/>
      <c r="C12" s="226"/>
      <c r="D12" s="270" t="str">
        <f>補正予算書!D12</f>
        <v>祭典費</v>
      </c>
      <c r="E12" s="52">
        <f>IF($F$3=$J$3,補正予算書!E12,補正予算書!F12)</f>
        <v>0</v>
      </c>
      <c r="F12" s="64">
        <f>補正予算書!F12</f>
        <v>0</v>
      </c>
      <c r="G12" s="65">
        <f>年間収支表!Q12</f>
        <v>0</v>
      </c>
      <c r="H12" s="60"/>
    </row>
    <row r="13" spans="2:10" ht="20.100000000000001" customHeight="1" x14ac:dyDescent="0.2">
      <c r="B13" s="217"/>
      <c r="C13" s="226"/>
      <c r="D13" s="270" t="str">
        <f>補正予算書!D13</f>
        <v>日供神饌費</v>
      </c>
      <c r="E13" s="52">
        <f>IF($F$3=$J$3,補正予算書!E13,補正予算書!F13)</f>
        <v>0</v>
      </c>
      <c r="F13" s="64">
        <f>補正予算書!F13</f>
        <v>0</v>
      </c>
      <c r="G13" s="65">
        <f>年間収支表!Q13</f>
        <v>0</v>
      </c>
      <c r="H13" s="60"/>
    </row>
    <row r="14" spans="2:10" ht="20.100000000000001" customHeight="1" x14ac:dyDescent="0.2">
      <c r="B14" s="217"/>
      <c r="C14" s="227"/>
      <c r="D14" s="270" t="str">
        <f>補正予算書!D14</f>
        <v>祭事用品費</v>
      </c>
      <c r="E14" s="52">
        <f>IF($F$3=$J$3,補正予算書!E14,補正予算書!F14)</f>
        <v>0</v>
      </c>
      <c r="F14" s="64">
        <f>補正予算書!F14</f>
        <v>0</v>
      </c>
      <c r="G14" s="65">
        <f>年間収支表!Q14</f>
        <v>0</v>
      </c>
      <c r="H14" s="60"/>
    </row>
    <row r="15" spans="2:10" ht="20.100000000000001" customHeight="1" x14ac:dyDescent="0.2">
      <c r="B15" s="217"/>
      <c r="C15" s="452" t="str">
        <f>補正予算書!C15</f>
        <v>教務費</v>
      </c>
      <c r="D15" s="452"/>
      <c r="E15" s="21">
        <f>IF($F$3=$J$3,補正予算書!E15,補正予算書!F15)</f>
        <v>0</v>
      </c>
      <c r="F15" s="59">
        <f>補正予算書!F15</f>
        <v>0</v>
      </c>
      <c r="G15" s="22">
        <f>年間収支表!Q15</f>
        <v>0</v>
      </c>
      <c r="H15" s="60"/>
    </row>
    <row r="16" spans="2:10" ht="20.100000000000001" customHeight="1" x14ac:dyDescent="0.2">
      <c r="B16" s="217"/>
      <c r="C16" s="226"/>
      <c r="D16" s="270" t="str">
        <f>補正予算書!D16</f>
        <v>教費金</v>
      </c>
      <c r="E16" s="52">
        <f>IF($F$3=$J$3,補正予算書!E16,補正予算書!F16)</f>
        <v>0</v>
      </c>
      <c r="F16" s="64">
        <f>補正予算書!F16</f>
        <v>0</v>
      </c>
      <c r="G16" s="65">
        <f>年間収支表!Q16</f>
        <v>0</v>
      </c>
      <c r="H16" s="60"/>
    </row>
    <row r="17" spans="2:8" ht="20.100000000000001" customHeight="1" x14ac:dyDescent="0.2">
      <c r="B17" s="217"/>
      <c r="C17" s="226"/>
      <c r="D17" s="270" t="str">
        <f>補正予算書!D17</f>
        <v>布教費</v>
      </c>
      <c r="E17" s="52">
        <f>IF($F$3=$J$3,補正予算書!E17,補正予算書!F17)</f>
        <v>0</v>
      </c>
      <c r="F17" s="64">
        <f>補正予算書!F17</f>
        <v>0</v>
      </c>
      <c r="G17" s="65">
        <f>年間収支表!Q17</f>
        <v>0</v>
      </c>
      <c r="H17" s="60"/>
    </row>
    <row r="18" spans="2:8" ht="20.100000000000001" customHeight="1" x14ac:dyDescent="0.2">
      <c r="B18" s="217"/>
      <c r="C18" s="226"/>
      <c r="D18" s="270" t="str">
        <f>補正予算書!D18</f>
        <v>会議費</v>
      </c>
      <c r="E18" s="52">
        <f>IF($F$3=$J$3,補正予算書!E18,補正予算書!F18)</f>
        <v>0</v>
      </c>
      <c r="F18" s="64">
        <f>補正予算書!F18</f>
        <v>0</v>
      </c>
      <c r="G18" s="65">
        <f>年間収支表!Q18</f>
        <v>0</v>
      </c>
      <c r="H18" s="60"/>
    </row>
    <row r="19" spans="2:8" ht="20.100000000000001" customHeight="1" x14ac:dyDescent="0.2">
      <c r="B19" s="217"/>
      <c r="C19" s="226"/>
      <c r="D19" s="270" t="str">
        <f>補正予算書!D19</f>
        <v>事務費</v>
      </c>
      <c r="E19" s="52">
        <f>IF($F$3=$J$3,補正予算書!E19,補正予算書!F19)</f>
        <v>0</v>
      </c>
      <c r="F19" s="64">
        <f>補正予算書!F19</f>
        <v>0</v>
      </c>
      <c r="G19" s="65">
        <f>年間収支表!Q19</f>
        <v>0</v>
      </c>
      <c r="H19" s="60"/>
    </row>
    <row r="20" spans="2:8" ht="20.100000000000001" customHeight="1" x14ac:dyDescent="0.2">
      <c r="B20" s="217"/>
      <c r="C20" s="226"/>
      <c r="D20" s="270" t="str">
        <f>補正予算書!D20</f>
        <v>備品費</v>
      </c>
      <c r="E20" s="52">
        <f>IF($F$3=$J$3,補正予算書!E20,補正予算書!F20)</f>
        <v>0</v>
      </c>
      <c r="F20" s="64">
        <f>補正予算書!F20</f>
        <v>0</v>
      </c>
      <c r="G20" s="65">
        <f>年間収支表!Q20</f>
        <v>0</v>
      </c>
      <c r="H20" s="60"/>
    </row>
    <row r="21" spans="2:8" ht="20.100000000000001" customHeight="1" x14ac:dyDescent="0.2">
      <c r="B21" s="217"/>
      <c r="C21" s="226"/>
      <c r="D21" s="270" t="str">
        <f>補正予算書!D21</f>
        <v>管理費</v>
      </c>
      <c r="E21" s="52">
        <f>IF($F$3=$J$3,補正予算書!E21,補正予算書!F21)</f>
        <v>0</v>
      </c>
      <c r="F21" s="64">
        <f>補正予算書!F21</f>
        <v>0</v>
      </c>
      <c r="G21" s="65">
        <f>年間収支表!Q21</f>
        <v>0</v>
      </c>
      <c r="H21" s="60"/>
    </row>
    <row r="22" spans="2:8" ht="20.100000000000001" customHeight="1" x14ac:dyDescent="0.2">
      <c r="B22" s="217"/>
      <c r="C22" s="226"/>
      <c r="D22" s="270" t="str">
        <f>補正予算書!D22</f>
        <v>接待賄費</v>
      </c>
      <c r="E22" s="52">
        <f>IF($F$3=$J$3,補正予算書!E22,補正予算書!F22)</f>
        <v>0</v>
      </c>
      <c r="F22" s="64">
        <f>補正予算書!F22</f>
        <v>0</v>
      </c>
      <c r="G22" s="65">
        <f>年間収支表!Q22</f>
        <v>0</v>
      </c>
      <c r="H22" s="60"/>
    </row>
    <row r="23" spans="2:8" ht="20.100000000000001" customHeight="1" x14ac:dyDescent="0.2">
      <c r="B23" s="217"/>
      <c r="C23" s="226"/>
      <c r="D23" s="270" t="str">
        <f>補正予算書!D23</f>
        <v>自動車費</v>
      </c>
      <c r="E23" s="52">
        <f>IF($F$3=$J$3,補正予算書!E23,補正予算書!F23)</f>
        <v>0</v>
      </c>
      <c r="F23" s="64">
        <f>補正予算書!F23</f>
        <v>0</v>
      </c>
      <c r="G23" s="65">
        <f>年間収支表!Q23</f>
        <v>0</v>
      </c>
      <c r="H23" s="60"/>
    </row>
    <row r="24" spans="2:8" ht="20.100000000000001" customHeight="1" x14ac:dyDescent="0.2">
      <c r="B24" s="217"/>
      <c r="C24" s="227"/>
      <c r="D24" s="270" t="str">
        <f>補正予算書!D24</f>
        <v>雑費</v>
      </c>
      <c r="E24" s="52">
        <f>IF($F$3=$J$3,補正予算書!E24,補正予算書!F24)</f>
        <v>0</v>
      </c>
      <c r="F24" s="64">
        <f>補正予算書!F24</f>
        <v>0</v>
      </c>
      <c r="G24" s="65">
        <f>年間収支表!Q24</f>
        <v>0</v>
      </c>
      <c r="H24" s="60"/>
    </row>
    <row r="25" spans="2:8" ht="20.100000000000001" customHeight="1" x14ac:dyDescent="0.2">
      <c r="B25" s="217"/>
      <c r="C25" s="452" t="str">
        <f>補正予算書!C25</f>
        <v>維持費</v>
      </c>
      <c r="D25" s="452"/>
      <c r="E25" s="21">
        <f>IF($F$3=$J$3,補正予算書!E25,補正予算書!F25)</f>
        <v>0</v>
      </c>
      <c r="F25" s="59">
        <f>補正予算書!F25</f>
        <v>0</v>
      </c>
      <c r="G25" s="22">
        <f>年間収支表!Q25</f>
        <v>0</v>
      </c>
      <c r="H25" s="60"/>
    </row>
    <row r="26" spans="2:8" ht="20.100000000000001" customHeight="1" x14ac:dyDescent="0.2">
      <c r="B26" s="217"/>
      <c r="C26" s="226"/>
      <c r="D26" s="270" t="str">
        <f>補正予算書!D26</f>
        <v>教会諸費</v>
      </c>
      <c r="E26" s="52">
        <f>IF($F$3=$J$3,補正予算書!E26,補正予算書!F26)</f>
        <v>0</v>
      </c>
      <c r="F26" s="64">
        <f>補正予算書!F26</f>
        <v>0</v>
      </c>
      <c r="G26" s="65">
        <f>年間収支表!Q26</f>
        <v>0</v>
      </c>
      <c r="H26" s="60"/>
    </row>
    <row r="27" spans="2:8" ht="20.100000000000001" customHeight="1" x14ac:dyDescent="0.2">
      <c r="B27" s="217"/>
      <c r="C27" s="226"/>
      <c r="D27" s="270" t="str">
        <f>補正予算書!D27</f>
        <v>営繕修理費</v>
      </c>
      <c r="E27" s="66">
        <f>IF($F$3=$J$3,補正予算書!E27,補正予算書!F27)</f>
        <v>0</v>
      </c>
      <c r="F27" s="64">
        <f>補正予算書!F27</f>
        <v>0</v>
      </c>
      <c r="G27" s="67">
        <f>年間収支表!Q27</f>
        <v>0</v>
      </c>
      <c r="H27" s="60"/>
    </row>
    <row r="28" spans="2:8" ht="20.100000000000001" customHeight="1" x14ac:dyDescent="0.2">
      <c r="B28" s="217"/>
      <c r="C28" s="227"/>
      <c r="D28" s="270" t="str">
        <f>補正予算書!D28</f>
        <v>借地借家料</v>
      </c>
      <c r="E28" s="66">
        <f>IF($F$3=$J$3,補正予算書!E28,補正予算書!F28)</f>
        <v>0</v>
      </c>
      <c r="F28" s="64">
        <f>補正予算書!F28</f>
        <v>0</v>
      </c>
      <c r="G28" s="67">
        <f>年間収支表!Q28</f>
        <v>0</v>
      </c>
      <c r="H28" s="60"/>
    </row>
    <row r="29" spans="2:8" ht="20.100000000000001" customHeight="1" x14ac:dyDescent="0.2">
      <c r="B29" s="217"/>
      <c r="C29" s="430" t="str">
        <f>補正予算書!C29</f>
        <v/>
      </c>
      <c r="D29" s="430"/>
      <c r="E29" s="13">
        <f>IF($F$3=$J$3,補正予算書!E29,補正予算書!F29)</f>
        <v>0</v>
      </c>
      <c r="F29" s="59">
        <f>補正予算書!F29</f>
        <v>0</v>
      </c>
      <c r="G29" s="14">
        <f>年間収支表!Q29</f>
        <v>0</v>
      </c>
      <c r="H29" s="68"/>
    </row>
    <row r="30" spans="2:8" ht="20.100000000000001" customHeight="1" x14ac:dyDescent="0.2">
      <c r="B30" s="217"/>
      <c r="C30" s="430" t="str">
        <f>補正予算書!C30</f>
        <v/>
      </c>
      <c r="D30" s="430"/>
      <c r="E30" s="13">
        <f>IF($F$3=$J$3,補正予算書!E30,補正予算書!F30)</f>
        <v>0</v>
      </c>
      <c r="F30" s="59">
        <f>補正予算書!F30</f>
        <v>0</v>
      </c>
      <c r="G30" s="14">
        <f>年間収支表!Q30</f>
        <v>0</v>
      </c>
      <c r="H30" s="68"/>
    </row>
    <row r="31" spans="2:8" ht="20.100000000000001" customHeight="1" x14ac:dyDescent="0.2">
      <c r="B31" s="218"/>
      <c r="C31" s="434" t="str">
        <f>補正予算書!C31</f>
        <v>人件費</v>
      </c>
      <c r="D31" s="434"/>
      <c r="E31" s="46">
        <f>IF($F$3=$J$3,補正予算書!E31,補正予算書!F31)</f>
        <v>0</v>
      </c>
      <c r="F31" s="59">
        <f>補正予算書!F31</f>
        <v>0</v>
      </c>
      <c r="G31" s="61">
        <f>年間収支表!Q31</f>
        <v>0</v>
      </c>
      <c r="H31" s="60"/>
    </row>
    <row r="32" spans="2:8" ht="20.100000000000001" customHeight="1" x14ac:dyDescent="0.2">
      <c r="B32" s="435" t="s">
        <v>47</v>
      </c>
      <c r="C32" s="435"/>
      <c r="D32" s="435"/>
      <c r="E32" s="46">
        <f>IF($F$3=$J$3,補正予算書!E32,補正予算書!F32)</f>
        <v>0</v>
      </c>
      <c r="F32" s="59">
        <f>補正予算書!F32</f>
        <v>0</v>
      </c>
      <c r="G32" s="69"/>
      <c r="H32" s="60"/>
    </row>
    <row r="33" spans="2:8" ht="20.100000000000001" customHeight="1" thickBot="1" x14ac:dyDescent="0.25">
      <c r="B33" s="451" t="s">
        <v>61</v>
      </c>
      <c r="C33" s="451"/>
      <c r="D33" s="451"/>
      <c r="E33" s="70"/>
      <c r="F33" s="71"/>
      <c r="G33" s="72">
        <f>年間収支表!Q33</f>
        <v>0</v>
      </c>
      <c r="H33" s="62"/>
    </row>
    <row r="34" spans="2:8" ht="20.100000000000001" customHeight="1" thickTop="1" thickBot="1" x14ac:dyDescent="0.25">
      <c r="B34" s="432" t="s">
        <v>48</v>
      </c>
      <c r="C34" s="432"/>
      <c r="D34" s="432"/>
      <c r="E34" s="73">
        <f>IF($F$3=$J$3,補正予算書!E33,補正予算書!F33)</f>
        <v>0</v>
      </c>
      <c r="F34" s="29">
        <f>補正予算書!F33</f>
        <v>0</v>
      </c>
      <c r="G34" s="74">
        <f>年間収支表!Q34</f>
        <v>0</v>
      </c>
      <c r="H34" s="75"/>
    </row>
    <row r="35" spans="2:8" ht="13.8" thickTop="1" x14ac:dyDescent="0.2"/>
    <row r="36" spans="2:8" ht="39.9" customHeight="1" x14ac:dyDescent="0.3">
      <c r="D36" s="32" t="s">
        <v>49</v>
      </c>
      <c r="E36" s="427">
        <f>G9</f>
        <v>0</v>
      </c>
      <c r="F36" s="427"/>
    </row>
    <row r="37" spans="2:8" ht="39.9" customHeight="1" x14ac:dyDescent="0.3">
      <c r="D37" s="32" t="s">
        <v>50</v>
      </c>
      <c r="E37" s="428">
        <f>G34</f>
        <v>0</v>
      </c>
      <c r="F37" s="428"/>
    </row>
    <row r="39" spans="2:8" ht="39.9" customHeight="1" x14ac:dyDescent="0.3">
      <c r="E39" s="132" t="s">
        <v>51</v>
      </c>
      <c r="F39" s="132"/>
    </row>
    <row r="40" spans="2:8" s="33" customFormat="1" ht="45" customHeight="1" x14ac:dyDescent="0.25">
      <c r="G40" s="134" t="s">
        <v>124</v>
      </c>
    </row>
    <row r="41" spans="2:8" ht="45" customHeight="1" x14ac:dyDescent="0.25">
      <c r="F41" s="76" t="str">
        <f>表紙!C4</f>
        <v>宗教法人</v>
      </c>
      <c r="G41" s="144" t="str">
        <f>表紙!C5</f>
        <v>天理教○○分教会</v>
      </c>
      <c r="H41" s="77"/>
    </row>
    <row r="42" spans="2:8" s="33" customFormat="1" ht="45" customHeight="1" x14ac:dyDescent="0.25">
      <c r="F42" s="34" t="s">
        <v>52</v>
      </c>
      <c r="G42" s="144"/>
    </row>
    <row r="43" spans="2:8" s="33" customFormat="1" ht="45" customHeight="1" x14ac:dyDescent="0.25">
      <c r="F43" s="34" t="s">
        <v>53</v>
      </c>
      <c r="G43" s="144"/>
    </row>
    <row r="44" spans="2:8" s="33" customFormat="1" ht="45" customHeight="1" x14ac:dyDescent="0.25">
      <c r="F44" s="34" t="s">
        <v>53</v>
      </c>
      <c r="G44" s="144"/>
    </row>
  </sheetData>
  <sheetProtection sheet="1" objects="1" scenarios="1"/>
  <mergeCells count="21">
    <mergeCell ref="B1:C1"/>
    <mergeCell ref="E1:G1"/>
    <mergeCell ref="B3:D3"/>
    <mergeCell ref="B4:D4"/>
    <mergeCell ref="B10:D10"/>
    <mergeCell ref="C15:D15"/>
    <mergeCell ref="C25:D25"/>
    <mergeCell ref="C5:D5"/>
    <mergeCell ref="C6:D6"/>
    <mergeCell ref="B8:D8"/>
    <mergeCell ref="B9:D9"/>
    <mergeCell ref="C7:D7"/>
    <mergeCell ref="C11:D11"/>
    <mergeCell ref="B34:D34"/>
    <mergeCell ref="E36:F36"/>
    <mergeCell ref="E37:F37"/>
    <mergeCell ref="C29:D29"/>
    <mergeCell ref="C31:D31"/>
    <mergeCell ref="B32:D32"/>
    <mergeCell ref="B33:D33"/>
    <mergeCell ref="C30:D30"/>
  </mergeCells>
  <phoneticPr fontId="13"/>
  <conditionalFormatting sqref="F5:F9 F34 F11:F32">
    <cfRule type="expression" dxfId="39" priority="1" stopIfTrue="1">
      <formula>$F$3=$J$4</formula>
    </cfRule>
  </conditionalFormatting>
  <dataValidations count="1">
    <dataValidation type="list" allowBlank="1" showInputMessage="1" showErrorMessage="1" sqref="F3" xr:uid="{00000000-0002-0000-0300-000000000000}">
      <formula1>$J$3:$J$4</formula1>
    </dataValidation>
  </dataValidations>
  <pageMargins left="0.78749999999999998" right="0.78749999999999998" top="0.98402777777777783" bottom="0.98402777777777783" header="0.51180555555555562" footer="0.51180555555555562"/>
  <pageSetup paperSize="9" scale="73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K37"/>
  <sheetViews>
    <sheetView showGridLines="0" showRowColHeaders="0" workbookViewId="0"/>
  </sheetViews>
  <sheetFormatPr defaultColWidth="9" defaultRowHeight="16.2" x14ac:dyDescent="0.2"/>
  <cols>
    <col min="1" max="1" width="3.6640625" style="78" customWidth="1"/>
    <col min="2" max="3" width="5.6640625" style="78" customWidth="1"/>
    <col min="4" max="5" width="15.6640625" style="78" customWidth="1"/>
    <col min="6" max="6" width="5.6640625" style="78" customWidth="1"/>
    <col min="7" max="7" width="15.6640625" style="78" customWidth="1"/>
    <col min="8" max="8" width="25.6640625" style="78" customWidth="1"/>
    <col min="9" max="9" width="15.6640625" style="78" customWidth="1"/>
    <col min="10" max="16384" width="9" style="78"/>
  </cols>
  <sheetData>
    <row r="1" spans="2:11" ht="42.9" customHeight="1" x14ac:dyDescent="0.45">
      <c r="B1" s="146" t="str">
        <f>表紙!E13</f>
        <v>宗教法人 天理教○○分教会</v>
      </c>
      <c r="C1" s="36"/>
      <c r="D1" s="135"/>
      <c r="E1" s="79"/>
      <c r="F1" s="79"/>
      <c r="G1" s="119" t="s">
        <v>62</v>
      </c>
      <c r="H1" s="79"/>
    </row>
    <row r="2" spans="2:11" ht="15.9" customHeight="1" thickBot="1" x14ac:dyDescent="0.25">
      <c r="H2" s="171" t="str">
        <f>表紙!C3</f>
        <v>令和</v>
      </c>
      <c r="I2" s="172">
        <f>表紙!D3+1</f>
        <v>6</v>
      </c>
      <c r="J2" s="80"/>
      <c r="K2" s="80"/>
    </row>
    <row r="3" spans="2:11" ht="15" customHeight="1" thickTop="1" thickBot="1" x14ac:dyDescent="0.25">
      <c r="B3" s="475" t="s">
        <v>63</v>
      </c>
      <c r="C3" s="476" t="s">
        <v>64</v>
      </c>
      <c r="D3" s="477" t="s">
        <v>65</v>
      </c>
      <c r="E3" s="467" t="s">
        <v>66</v>
      </c>
      <c r="F3" s="467"/>
      <c r="G3" s="467"/>
      <c r="H3" s="467"/>
      <c r="I3" s="468" t="s">
        <v>67</v>
      </c>
    </row>
    <row r="4" spans="2:11" ht="15" customHeight="1" thickTop="1" thickBot="1" x14ac:dyDescent="0.25">
      <c r="B4" s="475"/>
      <c r="C4" s="476"/>
      <c r="D4" s="477"/>
      <c r="E4" s="272" t="s">
        <v>68</v>
      </c>
      <c r="F4" s="469" t="s">
        <v>69</v>
      </c>
      <c r="G4" s="469"/>
      <c r="H4" s="272" t="s">
        <v>70</v>
      </c>
      <c r="I4" s="468"/>
    </row>
    <row r="5" spans="2:11" ht="20.100000000000001" customHeight="1" thickBot="1" x14ac:dyDescent="0.25">
      <c r="B5" s="478" t="s">
        <v>71</v>
      </c>
      <c r="C5" s="474" t="s">
        <v>72</v>
      </c>
      <c r="D5" s="203" t="s">
        <v>73</v>
      </c>
      <c r="E5" s="81" t="s">
        <v>74</v>
      </c>
      <c r="F5" s="82">
        <v>0</v>
      </c>
      <c r="G5" s="83">
        <v>0</v>
      </c>
      <c r="H5" s="84"/>
      <c r="I5" s="85"/>
    </row>
    <row r="6" spans="2:11" ht="20.100000000000001" customHeight="1" thickBot="1" x14ac:dyDescent="0.25">
      <c r="B6" s="462"/>
      <c r="C6" s="474"/>
      <c r="D6" s="271" t="s">
        <v>75</v>
      </c>
      <c r="E6" s="86" t="s">
        <v>76</v>
      </c>
      <c r="F6" s="87">
        <v>0</v>
      </c>
      <c r="G6" s="88">
        <v>0</v>
      </c>
      <c r="H6" s="89"/>
      <c r="I6" s="90"/>
    </row>
    <row r="7" spans="2:11" ht="20.100000000000001" customHeight="1" thickBot="1" x14ac:dyDescent="0.25">
      <c r="B7" s="462"/>
      <c r="C7" s="474"/>
      <c r="D7" s="271"/>
      <c r="E7" s="86"/>
      <c r="F7" s="91"/>
      <c r="G7" s="88"/>
      <c r="H7" s="89"/>
      <c r="I7" s="90"/>
    </row>
    <row r="8" spans="2:11" ht="20.100000000000001" customHeight="1" thickBot="1" x14ac:dyDescent="0.25">
      <c r="B8" s="462"/>
      <c r="C8" s="474"/>
      <c r="D8" s="271"/>
      <c r="E8" s="86"/>
      <c r="F8" s="91"/>
      <c r="G8" s="88"/>
      <c r="H8" s="89"/>
      <c r="I8" s="90"/>
    </row>
    <row r="9" spans="2:11" ht="20.100000000000001" customHeight="1" thickBot="1" x14ac:dyDescent="0.25">
      <c r="B9" s="462"/>
      <c r="C9" s="474"/>
      <c r="D9" s="271"/>
      <c r="E9" s="86"/>
      <c r="F9" s="91"/>
      <c r="G9" s="88"/>
      <c r="H9" s="89"/>
      <c r="I9" s="90"/>
    </row>
    <row r="10" spans="2:11" ht="20.100000000000001" customHeight="1" x14ac:dyDescent="0.2">
      <c r="B10" s="462"/>
      <c r="C10" s="474"/>
      <c r="D10" s="271" t="s">
        <v>77</v>
      </c>
      <c r="E10" s="464"/>
      <c r="F10" s="464"/>
      <c r="G10" s="464"/>
      <c r="H10" s="89">
        <f>SUM(H5:H9)</f>
        <v>0</v>
      </c>
      <c r="I10" s="90"/>
    </row>
    <row r="11" spans="2:11" ht="20.100000000000001" customHeight="1" x14ac:dyDescent="0.2">
      <c r="B11" s="462"/>
      <c r="C11" s="470" t="s">
        <v>78</v>
      </c>
      <c r="D11" s="271" t="s">
        <v>79</v>
      </c>
      <c r="E11" s="471">
        <v>0</v>
      </c>
      <c r="F11" s="471"/>
      <c r="G11" s="471"/>
      <c r="H11" s="89"/>
      <c r="I11" s="90"/>
    </row>
    <row r="12" spans="2:11" ht="20.100000000000001" customHeight="1" x14ac:dyDescent="0.2">
      <c r="B12" s="462"/>
      <c r="C12" s="470"/>
      <c r="D12" s="271" t="s">
        <v>80</v>
      </c>
      <c r="E12" s="471">
        <v>0</v>
      </c>
      <c r="F12" s="471"/>
      <c r="G12" s="471"/>
      <c r="H12" s="89"/>
      <c r="I12" s="90"/>
    </row>
    <row r="13" spans="2:11" ht="20.100000000000001" customHeight="1" x14ac:dyDescent="0.2">
      <c r="B13" s="462"/>
      <c r="C13" s="470"/>
      <c r="D13" s="271" t="s">
        <v>81</v>
      </c>
      <c r="E13" s="472">
        <v>0</v>
      </c>
      <c r="F13" s="472"/>
      <c r="G13" s="472"/>
      <c r="H13" s="89"/>
      <c r="I13" s="90"/>
    </row>
    <row r="14" spans="2:11" ht="20.100000000000001" customHeight="1" x14ac:dyDescent="0.2">
      <c r="B14" s="462"/>
      <c r="C14" s="470"/>
      <c r="D14" s="271" t="s">
        <v>82</v>
      </c>
      <c r="E14" s="473">
        <v>0</v>
      </c>
      <c r="F14" s="473"/>
      <c r="G14" s="473"/>
      <c r="H14" s="89"/>
      <c r="I14" s="90"/>
    </row>
    <row r="15" spans="2:11" ht="20.100000000000001" customHeight="1" x14ac:dyDescent="0.2">
      <c r="B15" s="462"/>
      <c r="C15" s="470"/>
      <c r="D15" s="271" t="s">
        <v>83</v>
      </c>
      <c r="E15" s="464"/>
      <c r="F15" s="464"/>
      <c r="G15" s="464"/>
      <c r="H15" s="89">
        <f>積立金!F100</f>
        <v>0</v>
      </c>
      <c r="I15" s="90"/>
    </row>
    <row r="16" spans="2:11" ht="20.100000000000001" customHeight="1" x14ac:dyDescent="0.2">
      <c r="B16" s="462"/>
      <c r="C16" s="470"/>
      <c r="D16" s="204" t="s">
        <v>84</v>
      </c>
      <c r="E16" s="464"/>
      <c r="F16" s="464"/>
      <c r="G16" s="464"/>
      <c r="H16" s="89">
        <f>年間収支表!Q33</f>
        <v>0</v>
      </c>
      <c r="I16" s="90"/>
    </row>
    <row r="17" spans="2:9" ht="20.100000000000001" customHeight="1" x14ac:dyDescent="0.2">
      <c r="B17" s="462"/>
      <c r="C17" s="470"/>
      <c r="D17" s="271"/>
      <c r="E17" s="464"/>
      <c r="F17" s="464"/>
      <c r="G17" s="464"/>
      <c r="H17" s="89"/>
      <c r="I17" s="90"/>
    </row>
    <row r="18" spans="2:9" ht="20.100000000000001" customHeight="1" x14ac:dyDescent="0.2">
      <c r="B18" s="462"/>
      <c r="C18" s="470"/>
      <c r="D18" s="271"/>
      <c r="E18" s="464"/>
      <c r="F18" s="464"/>
      <c r="G18" s="464"/>
      <c r="H18" s="89"/>
      <c r="I18" s="90"/>
    </row>
    <row r="19" spans="2:9" ht="20.100000000000001" customHeight="1" x14ac:dyDescent="0.2">
      <c r="B19" s="462"/>
      <c r="C19" s="470"/>
      <c r="D19" s="271" t="s">
        <v>77</v>
      </c>
      <c r="E19" s="464"/>
      <c r="F19" s="464"/>
      <c r="G19" s="464"/>
      <c r="H19" s="89">
        <f>SUM(H11:H18)</f>
        <v>0</v>
      </c>
      <c r="I19" s="90"/>
    </row>
    <row r="20" spans="2:9" ht="20.100000000000001" customHeight="1" x14ac:dyDescent="0.2">
      <c r="B20" s="462"/>
      <c r="C20" s="470" t="s">
        <v>85</v>
      </c>
      <c r="D20" s="271"/>
      <c r="E20" s="464"/>
      <c r="F20" s="464"/>
      <c r="G20" s="464"/>
      <c r="H20" s="89"/>
      <c r="I20" s="90"/>
    </row>
    <row r="21" spans="2:9" ht="20.100000000000001" customHeight="1" x14ac:dyDescent="0.2">
      <c r="B21" s="462"/>
      <c r="C21" s="470"/>
      <c r="D21" s="271"/>
      <c r="E21" s="464"/>
      <c r="F21" s="464"/>
      <c r="G21" s="464"/>
      <c r="H21" s="89"/>
      <c r="I21" s="90"/>
    </row>
    <row r="22" spans="2:9" ht="20.100000000000001" customHeight="1" x14ac:dyDescent="0.2">
      <c r="B22" s="462"/>
      <c r="C22" s="470"/>
      <c r="D22" s="271" t="s">
        <v>77</v>
      </c>
      <c r="E22" s="464"/>
      <c r="F22" s="464"/>
      <c r="G22" s="464"/>
      <c r="H22" s="89">
        <f>SUM(H20:H21)</f>
        <v>0</v>
      </c>
      <c r="I22" s="90"/>
    </row>
    <row r="23" spans="2:9" ht="20.100000000000001" customHeight="1" thickBot="1" x14ac:dyDescent="0.25">
      <c r="B23" s="463"/>
      <c r="C23" s="479" t="s">
        <v>86</v>
      </c>
      <c r="D23" s="479"/>
      <c r="E23" s="480"/>
      <c r="F23" s="480"/>
      <c r="G23" s="480"/>
      <c r="H23" s="92">
        <f>SUM(H22,H19,H10)</f>
        <v>0</v>
      </c>
      <c r="I23" s="93"/>
    </row>
    <row r="24" spans="2:9" ht="20.100000000000001" customHeight="1" thickTop="1" thickBot="1" x14ac:dyDescent="0.25">
      <c r="B24" s="466" t="s">
        <v>63</v>
      </c>
      <c r="C24" s="467" t="s">
        <v>87</v>
      </c>
      <c r="D24" s="467"/>
      <c r="E24" s="467" t="s">
        <v>88</v>
      </c>
      <c r="F24" s="467"/>
      <c r="G24" s="467"/>
      <c r="H24" s="467"/>
      <c r="I24" s="459" t="s">
        <v>67</v>
      </c>
    </row>
    <row r="25" spans="2:9" ht="20.100000000000001" customHeight="1" thickTop="1" x14ac:dyDescent="0.2">
      <c r="B25" s="466"/>
      <c r="C25" s="467"/>
      <c r="D25" s="467"/>
      <c r="E25" s="271" t="s">
        <v>89</v>
      </c>
      <c r="F25" s="460" t="s">
        <v>69</v>
      </c>
      <c r="G25" s="460"/>
      <c r="H25" s="271" t="s">
        <v>70</v>
      </c>
      <c r="I25" s="459"/>
    </row>
    <row r="26" spans="2:9" ht="20.100000000000001" customHeight="1" x14ac:dyDescent="0.2">
      <c r="B26" s="461" t="s">
        <v>90</v>
      </c>
      <c r="C26" s="460"/>
      <c r="D26" s="460"/>
      <c r="E26" s="86"/>
      <c r="F26" s="464"/>
      <c r="G26" s="464"/>
      <c r="H26" s="89"/>
      <c r="I26" s="90"/>
    </row>
    <row r="27" spans="2:9" ht="20.100000000000001" customHeight="1" x14ac:dyDescent="0.2">
      <c r="B27" s="462"/>
      <c r="C27" s="460"/>
      <c r="D27" s="460"/>
      <c r="E27" s="86"/>
      <c r="F27" s="464"/>
      <c r="G27" s="464"/>
      <c r="H27" s="89"/>
      <c r="I27" s="90"/>
    </row>
    <row r="28" spans="2:9" ht="20.100000000000001" customHeight="1" x14ac:dyDescent="0.2">
      <c r="B28" s="462"/>
      <c r="C28" s="460"/>
      <c r="D28" s="460"/>
      <c r="E28" s="86"/>
      <c r="F28" s="464"/>
      <c r="G28" s="464"/>
      <c r="H28" s="89"/>
      <c r="I28" s="90"/>
    </row>
    <row r="29" spans="2:9" ht="20.100000000000001" customHeight="1" thickBot="1" x14ac:dyDescent="0.25">
      <c r="B29" s="463"/>
      <c r="C29" s="465" t="s">
        <v>91</v>
      </c>
      <c r="D29" s="465"/>
      <c r="E29" s="455"/>
      <c r="F29" s="455"/>
      <c r="G29" s="455"/>
      <c r="H29" s="94">
        <f>SUM(H26:H28)</f>
        <v>0</v>
      </c>
      <c r="I29" s="95"/>
    </row>
    <row r="30" spans="2:9" ht="20.100000000000001" customHeight="1" thickTop="1" thickBot="1" x14ac:dyDescent="0.25">
      <c r="B30" s="456" t="s">
        <v>92</v>
      </c>
      <c r="C30" s="456"/>
      <c r="D30" s="456"/>
      <c r="E30" s="457"/>
      <c r="F30" s="457"/>
      <c r="G30" s="457"/>
      <c r="H30" s="96">
        <f>H23-H29</f>
        <v>0</v>
      </c>
      <c r="I30" s="97"/>
    </row>
    <row r="31" spans="2:9" ht="16.8" thickTop="1" x14ac:dyDescent="0.2"/>
    <row r="32" spans="2:9" s="98" customFormat="1" ht="23.4" x14ac:dyDescent="0.3">
      <c r="D32" s="132"/>
      <c r="E32" s="458" t="s">
        <v>93</v>
      </c>
      <c r="F32" s="458"/>
      <c r="G32" s="458"/>
      <c r="H32" s="458"/>
    </row>
    <row r="33" spans="5:9" ht="45" customHeight="1" x14ac:dyDescent="0.25">
      <c r="E33" s="133"/>
      <c r="F33" s="133"/>
      <c r="H33" s="134" t="s">
        <v>124</v>
      </c>
    </row>
    <row r="34" spans="5:9" ht="45" customHeight="1" x14ac:dyDescent="0.25">
      <c r="F34" s="34"/>
      <c r="G34" s="145" t="str">
        <f>表紙!C4</f>
        <v>宗教法人</v>
      </c>
      <c r="H34" s="454" t="str">
        <f>表紙!C5</f>
        <v>天理教○○分教会</v>
      </c>
      <c r="I34" s="454"/>
    </row>
    <row r="35" spans="5:9" ht="45" customHeight="1" x14ac:dyDescent="0.25">
      <c r="F35" s="34"/>
      <c r="G35" s="145" t="s">
        <v>52</v>
      </c>
      <c r="H35" s="144"/>
      <c r="I35" s="144"/>
    </row>
    <row r="36" spans="5:9" ht="45" customHeight="1" x14ac:dyDescent="0.25">
      <c r="F36" s="34"/>
      <c r="G36" s="145" t="s">
        <v>53</v>
      </c>
      <c r="H36" s="144"/>
      <c r="I36" s="144"/>
    </row>
    <row r="37" spans="5:9" ht="45" customHeight="1" x14ac:dyDescent="0.25">
      <c r="F37" s="34"/>
      <c r="G37" s="145" t="s">
        <v>53</v>
      </c>
      <c r="H37" s="144"/>
      <c r="I37" s="144"/>
    </row>
  </sheetData>
  <sheetProtection sheet="1" objects="1" scenarios="1"/>
  <mergeCells count="43">
    <mergeCell ref="B3:B4"/>
    <mergeCell ref="C3:C4"/>
    <mergeCell ref="D3:D4"/>
    <mergeCell ref="E3:H3"/>
    <mergeCell ref="E15:G15"/>
    <mergeCell ref="B5:B23"/>
    <mergeCell ref="C20:C22"/>
    <mergeCell ref="E20:G20"/>
    <mergeCell ref="E21:G21"/>
    <mergeCell ref="E22:G22"/>
    <mergeCell ref="C23:D23"/>
    <mergeCell ref="E23:G23"/>
    <mergeCell ref="I3:I4"/>
    <mergeCell ref="F4:G4"/>
    <mergeCell ref="E10:G10"/>
    <mergeCell ref="C11:C19"/>
    <mergeCell ref="E11:G11"/>
    <mergeCell ref="E12:G12"/>
    <mergeCell ref="E13:G13"/>
    <mergeCell ref="E14:G14"/>
    <mergeCell ref="E19:G19"/>
    <mergeCell ref="C5:C10"/>
    <mergeCell ref="E16:G16"/>
    <mergeCell ref="E17:G17"/>
    <mergeCell ref="E18:G18"/>
    <mergeCell ref="I24:I25"/>
    <mergeCell ref="F25:G25"/>
    <mergeCell ref="B26:B29"/>
    <mergeCell ref="C26:D26"/>
    <mergeCell ref="F26:G26"/>
    <mergeCell ref="C27:D27"/>
    <mergeCell ref="F27:G27"/>
    <mergeCell ref="C28:D28"/>
    <mergeCell ref="F28:G28"/>
    <mergeCell ref="C29:D29"/>
    <mergeCell ref="B24:B25"/>
    <mergeCell ref="C24:D25"/>
    <mergeCell ref="E24:H24"/>
    <mergeCell ref="H34:I34"/>
    <mergeCell ref="E29:G29"/>
    <mergeCell ref="B30:D30"/>
    <mergeCell ref="E30:G30"/>
    <mergeCell ref="E32:H32"/>
  </mergeCells>
  <phoneticPr fontId="13"/>
  <pageMargins left="0.74791666666666667" right="0.74791666666666667" top="0.98402777777777783" bottom="0.98402777777777783" header="0.51180555555555562" footer="0.51180555555555562"/>
  <pageSetup paperSize="9" scale="80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FF00"/>
  </sheetPr>
  <dimension ref="A1:Q1499"/>
  <sheetViews>
    <sheetView showGridLines="0" showRowColHeaders="0" topLeftCell="B1" workbookViewId="0">
      <pane ySplit="3" topLeftCell="A4" activePane="bottomLeft" state="frozen"/>
      <selection activeCell="K5" sqref="K5"/>
      <selection pane="bottomLeft" activeCell="B4" sqref="B4"/>
    </sheetView>
  </sheetViews>
  <sheetFormatPr defaultColWidth="9" defaultRowHeight="13.2" x14ac:dyDescent="0.2"/>
  <cols>
    <col min="1" max="1" width="5.5546875" style="384" hidden="1" customWidth="1"/>
    <col min="2" max="3" width="5.6640625" customWidth="1"/>
    <col min="4" max="4" width="10.6640625" customWidth="1"/>
    <col min="5" max="5" width="20.6640625" style="127" customWidth="1"/>
    <col min="6" max="6" width="15.6640625" style="170" customWidth="1"/>
    <col min="7" max="7" width="20.6640625" style="127" customWidth="1"/>
    <col min="8" max="9" width="2.6640625" customWidth="1"/>
    <col min="10" max="12" width="9" hidden="1" customWidth="1"/>
    <col min="13" max="13" width="8.88671875" hidden="1" customWidth="1"/>
    <col min="14" max="17" width="9" hidden="1" customWidth="1"/>
  </cols>
  <sheetData>
    <row r="1" spans="1:17" ht="20.399999999999999" hidden="1" customHeight="1" thickBot="1" x14ac:dyDescent="0.35">
      <c r="A1" s="410"/>
      <c r="B1" s="99"/>
      <c r="C1" s="99"/>
      <c r="D1" s="99"/>
      <c r="E1" s="123"/>
      <c r="F1" s="164"/>
      <c r="G1" s="123"/>
      <c r="J1" t="s">
        <v>94</v>
      </c>
      <c r="K1" t="s">
        <v>95</v>
      </c>
      <c r="L1" t="s">
        <v>24</v>
      </c>
      <c r="M1" t="str">
        <f>決算書!C7</f>
        <v/>
      </c>
    </row>
    <row r="2" spans="1:17" s="100" customFormat="1" ht="27.75" customHeight="1" thickTop="1" thickBot="1" x14ac:dyDescent="0.25">
      <c r="A2" s="385"/>
      <c r="B2" s="216" t="s">
        <v>96</v>
      </c>
      <c r="C2" s="101" t="s">
        <v>97</v>
      </c>
      <c r="D2" s="101" t="s">
        <v>98</v>
      </c>
      <c r="E2" s="124" t="s">
        <v>99</v>
      </c>
      <c r="F2" s="165" t="s">
        <v>100</v>
      </c>
      <c r="G2" s="417" t="s">
        <v>101</v>
      </c>
      <c r="H2" s="482" t="s">
        <v>102</v>
      </c>
      <c r="I2" s="483"/>
      <c r="J2" s="100">
        <v>1</v>
      </c>
      <c r="K2" s="100">
        <v>2</v>
      </c>
      <c r="L2" s="100">
        <v>3</v>
      </c>
      <c r="M2" s="100">
        <v>4</v>
      </c>
    </row>
    <row r="3" spans="1:17" ht="9" hidden="1" customHeight="1" thickBot="1" x14ac:dyDescent="0.25">
      <c r="A3" s="386" t="s">
        <v>7</v>
      </c>
      <c r="B3" s="138" t="s">
        <v>6</v>
      </c>
      <c r="C3" s="102" t="s">
        <v>12</v>
      </c>
      <c r="D3" s="102"/>
      <c r="E3" s="125"/>
      <c r="F3" s="166"/>
      <c r="G3" s="420"/>
      <c r="H3" s="421" t="s">
        <v>8</v>
      </c>
      <c r="I3" s="422" t="s">
        <v>129</v>
      </c>
      <c r="J3" t="s">
        <v>9</v>
      </c>
      <c r="K3" t="s">
        <v>10</v>
      </c>
      <c r="L3" t="s">
        <v>11</v>
      </c>
      <c r="M3" t="s">
        <v>103</v>
      </c>
      <c r="N3" t="s">
        <v>144</v>
      </c>
      <c r="O3" t="s">
        <v>145</v>
      </c>
      <c r="P3" t="s">
        <v>146</v>
      </c>
      <c r="Q3" t="s">
        <v>147</v>
      </c>
    </row>
    <row r="4" spans="1:17" x14ac:dyDescent="0.2">
      <c r="A4" s="409"/>
      <c r="B4" s="210"/>
      <c r="C4" s="211"/>
      <c r="D4" s="481" t="s">
        <v>25</v>
      </c>
      <c r="E4" s="481"/>
      <c r="F4" s="167"/>
      <c r="G4" s="128"/>
      <c r="H4" s="105"/>
      <c r="I4" s="418"/>
    </row>
    <row r="5" spans="1:17" x14ac:dyDescent="0.2">
      <c r="A5" s="384" t="str">
        <f>IF(D5="","",HLOOKUP(D5,$J$1:$M$2,2,FALSE))</f>
        <v/>
      </c>
      <c r="B5" s="228"/>
      <c r="C5" s="230"/>
      <c r="D5" s="103"/>
      <c r="E5" s="126"/>
      <c r="F5" s="168"/>
      <c r="G5" s="126"/>
      <c r="H5" s="103"/>
      <c r="I5" s="68"/>
    </row>
    <row r="6" spans="1:17" x14ac:dyDescent="0.2">
      <c r="A6" s="384" t="str">
        <f t="shared" ref="A6:A69" si="0">IF(D6="","",HLOOKUP(D6,$J$1:$M$2,2,FALSE))</f>
        <v/>
      </c>
      <c r="B6" s="228"/>
      <c r="C6" s="230"/>
      <c r="D6" s="103"/>
      <c r="E6" s="126"/>
      <c r="F6" s="168"/>
      <c r="G6" s="126"/>
      <c r="H6" s="103"/>
      <c r="I6" s="68"/>
    </row>
    <row r="7" spans="1:17" x14ac:dyDescent="0.2">
      <c r="A7" s="384" t="str">
        <f t="shared" si="0"/>
        <v/>
      </c>
      <c r="B7" s="228"/>
      <c r="C7" s="230"/>
      <c r="D7" s="103"/>
      <c r="E7" s="126"/>
      <c r="F7" s="168"/>
      <c r="G7" s="126"/>
      <c r="H7" s="103"/>
      <c r="I7" s="68"/>
    </row>
    <row r="8" spans="1:17" x14ac:dyDescent="0.2">
      <c r="A8" s="384" t="str">
        <f t="shared" si="0"/>
        <v/>
      </c>
      <c r="B8" s="228"/>
      <c r="C8" s="230"/>
      <c r="D8" s="103"/>
      <c r="E8" s="126"/>
      <c r="F8" s="168"/>
      <c r="G8" s="126"/>
      <c r="H8" s="103"/>
      <c r="I8" s="68"/>
    </row>
    <row r="9" spans="1:17" x14ac:dyDescent="0.2">
      <c r="A9" s="384" t="str">
        <f t="shared" si="0"/>
        <v/>
      </c>
      <c r="B9" s="228"/>
      <c r="C9" s="230"/>
      <c r="D9" s="103"/>
      <c r="E9" s="126"/>
      <c r="F9" s="168"/>
      <c r="G9" s="126"/>
      <c r="H9" s="103"/>
      <c r="I9" s="68"/>
    </row>
    <row r="10" spans="1:17" x14ac:dyDescent="0.2">
      <c r="A10" s="384" t="str">
        <f t="shared" si="0"/>
        <v/>
      </c>
      <c r="B10" s="228"/>
      <c r="C10" s="230"/>
      <c r="D10" s="103"/>
      <c r="E10" s="126"/>
      <c r="F10" s="168"/>
      <c r="G10" s="126"/>
      <c r="H10" s="103"/>
      <c r="I10" s="68"/>
    </row>
    <row r="11" spans="1:17" x14ac:dyDescent="0.2">
      <c r="A11" s="384" t="str">
        <f t="shared" si="0"/>
        <v/>
      </c>
      <c r="B11" s="228"/>
      <c r="C11" s="230"/>
      <c r="D11" s="103"/>
      <c r="E11" s="126"/>
      <c r="F11" s="168"/>
      <c r="G11" s="126"/>
      <c r="H11" s="103"/>
      <c r="I11" s="68"/>
    </row>
    <row r="12" spans="1:17" x14ac:dyDescent="0.2">
      <c r="A12" s="384" t="str">
        <f t="shared" si="0"/>
        <v/>
      </c>
      <c r="B12" s="228"/>
      <c r="C12" s="230"/>
      <c r="D12" s="103"/>
      <c r="E12" s="126"/>
      <c r="F12" s="168"/>
      <c r="G12" s="126"/>
      <c r="H12" s="103"/>
      <c r="I12" s="68"/>
    </row>
    <row r="13" spans="1:17" x14ac:dyDescent="0.2">
      <c r="A13" s="384" t="str">
        <f t="shared" si="0"/>
        <v/>
      </c>
      <c r="B13" s="228"/>
      <c r="C13" s="230"/>
      <c r="D13" s="103"/>
      <c r="E13" s="126"/>
      <c r="F13" s="168"/>
      <c r="G13" s="126"/>
      <c r="H13" s="103"/>
      <c r="I13" s="68"/>
    </row>
    <row r="14" spans="1:17" x14ac:dyDescent="0.2">
      <c r="A14" s="384" t="str">
        <f t="shared" si="0"/>
        <v/>
      </c>
      <c r="B14" s="228"/>
      <c r="C14" s="230"/>
      <c r="D14" s="103"/>
      <c r="E14" s="126"/>
      <c r="F14" s="168"/>
      <c r="G14" s="126"/>
      <c r="H14" s="103"/>
      <c r="I14" s="68"/>
    </row>
    <row r="15" spans="1:17" x14ac:dyDescent="0.2">
      <c r="A15" s="384" t="str">
        <f t="shared" si="0"/>
        <v/>
      </c>
      <c r="B15" s="228"/>
      <c r="C15" s="230"/>
      <c r="D15" s="103"/>
      <c r="E15" s="126"/>
      <c r="F15" s="168"/>
      <c r="G15" s="126"/>
      <c r="H15" s="103"/>
      <c r="I15" s="68"/>
    </row>
    <row r="16" spans="1:17" x14ac:dyDescent="0.2">
      <c r="A16" s="384" t="str">
        <f t="shared" si="0"/>
        <v/>
      </c>
      <c r="B16" s="228"/>
      <c r="C16" s="230"/>
      <c r="D16" s="103"/>
      <c r="E16" s="126"/>
      <c r="F16" s="168"/>
      <c r="G16" s="126"/>
      <c r="H16" s="103"/>
      <c r="I16" s="68"/>
    </row>
    <row r="17" spans="1:9" x14ac:dyDescent="0.2">
      <c r="A17" s="384" t="str">
        <f t="shared" si="0"/>
        <v/>
      </c>
      <c r="B17" s="228"/>
      <c r="C17" s="230"/>
      <c r="D17" s="103"/>
      <c r="E17" s="126"/>
      <c r="F17" s="168"/>
      <c r="G17" s="126"/>
      <c r="H17" s="103"/>
      <c r="I17" s="68"/>
    </row>
    <row r="18" spans="1:9" x14ac:dyDescent="0.2">
      <c r="A18" s="384" t="str">
        <f t="shared" si="0"/>
        <v/>
      </c>
      <c r="B18" s="228"/>
      <c r="C18" s="230"/>
      <c r="D18" s="103"/>
      <c r="E18" s="126"/>
      <c r="F18" s="168"/>
      <c r="G18" s="126"/>
      <c r="H18" s="103"/>
      <c r="I18" s="68"/>
    </row>
    <row r="19" spans="1:9" x14ac:dyDescent="0.2">
      <c r="A19" s="384" t="str">
        <f t="shared" si="0"/>
        <v/>
      </c>
      <c r="B19" s="228"/>
      <c r="C19" s="230"/>
      <c r="D19" s="103"/>
      <c r="E19" s="126"/>
      <c r="F19" s="168"/>
      <c r="G19" s="126"/>
      <c r="H19" s="103"/>
      <c r="I19" s="68"/>
    </row>
    <row r="20" spans="1:9" x14ac:dyDescent="0.2">
      <c r="A20" s="384" t="str">
        <f t="shared" si="0"/>
        <v/>
      </c>
      <c r="B20" s="228"/>
      <c r="C20" s="230"/>
      <c r="D20" s="103"/>
      <c r="E20" s="126"/>
      <c r="F20" s="168"/>
      <c r="G20" s="126"/>
      <c r="H20" s="103"/>
      <c r="I20" s="68"/>
    </row>
    <row r="21" spans="1:9" x14ac:dyDescent="0.2">
      <c r="A21" s="384" t="str">
        <f t="shared" si="0"/>
        <v/>
      </c>
      <c r="B21" s="228"/>
      <c r="C21" s="230"/>
      <c r="D21" s="103"/>
      <c r="E21" s="126"/>
      <c r="F21" s="168"/>
      <c r="G21" s="126"/>
      <c r="H21" s="103"/>
      <c r="I21" s="68"/>
    </row>
    <row r="22" spans="1:9" x14ac:dyDescent="0.2">
      <c r="A22" s="384" t="str">
        <f t="shared" si="0"/>
        <v/>
      </c>
      <c r="B22" s="228"/>
      <c r="C22" s="230"/>
      <c r="D22" s="103"/>
      <c r="E22" s="126"/>
      <c r="F22" s="168"/>
      <c r="G22" s="126"/>
      <c r="H22" s="103"/>
      <c r="I22" s="68"/>
    </row>
    <row r="23" spans="1:9" x14ac:dyDescent="0.2">
      <c r="A23" s="384" t="str">
        <f t="shared" si="0"/>
        <v/>
      </c>
      <c r="B23" s="228"/>
      <c r="C23" s="230"/>
      <c r="D23" s="103"/>
      <c r="E23" s="126"/>
      <c r="F23" s="168"/>
      <c r="G23" s="126"/>
      <c r="H23" s="103"/>
      <c r="I23" s="68"/>
    </row>
    <row r="24" spans="1:9" x14ac:dyDescent="0.2">
      <c r="A24" s="384" t="str">
        <f t="shared" si="0"/>
        <v/>
      </c>
      <c r="B24" s="228"/>
      <c r="C24" s="230"/>
      <c r="D24" s="103"/>
      <c r="E24" s="126"/>
      <c r="F24" s="168"/>
      <c r="G24" s="126"/>
      <c r="H24" s="103"/>
      <c r="I24" s="68"/>
    </row>
    <row r="25" spans="1:9" x14ac:dyDescent="0.2">
      <c r="A25" s="384" t="str">
        <f t="shared" si="0"/>
        <v/>
      </c>
      <c r="B25" s="228"/>
      <c r="C25" s="230"/>
      <c r="D25" s="103"/>
      <c r="E25" s="126"/>
      <c r="F25" s="168"/>
      <c r="G25" s="126"/>
      <c r="H25" s="103"/>
      <c r="I25" s="68"/>
    </row>
    <row r="26" spans="1:9" x14ac:dyDescent="0.2">
      <c r="A26" s="384" t="str">
        <f t="shared" si="0"/>
        <v/>
      </c>
      <c r="B26" s="228"/>
      <c r="C26" s="230"/>
      <c r="D26" s="103"/>
      <c r="E26" s="126"/>
      <c r="F26" s="168"/>
      <c r="G26" s="126"/>
      <c r="H26" s="103"/>
      <c r="I26" s="68"/>
    </row>
    <row r="27" spans="1:9" x14ac:dyDescent="0.2">
      <c r="A27" s="384" t="str">
        <f t="shared" si="0"/>
        <v/>
      </c>
      <c r="B27" s="228"/>
      <c r="C27" s="230"/>
      <c r="D27" s="103"/>
      <c r="E27" s="126"/>
      <c r="F27" s="168"/>
      <c r="G27" s="126"/>
      <c r="H27" s="103"/>
      <c r="I27" s="68"/>
    </row>
    <row r="28" spans="1:9" x14ac:dyDescent="0.2">
      <c r="A28" s="384" t="str">
        <f t="shared" si="0"/>
        <v/>
      </c>
      <c r="B28" s="228"/>
      <c r="C28" s="230"/>
      <c r="D28" s="103"/>
      <c r="E28" s="126"/>
      <c r="F28" s="168"/>
      <c r="G28" s="126"/>
      <c r="H28" s="103"/>
      <c r="I28" s="68"/>
    </row>
    <row r="29" spans="1:9" x14ac:dyDescent="0.2">
      <c r="A29" s="384" t="str">
        <f t="shared" si="0"/>
        <v/>
      </c>
      <c r="B29" s="228"/>
      <c r="C29" s="230"/>
      <c r="D29" s="103"/>
      <c r="E29" s="126"/>
      <c r="F29" s="168"/>
      <c r="G29" s="126"/>
      <c r="H29" s="103"/>
      <c r="I29" s="68"/>
    </row>
    <row r="30" spans="1:9" x14ac:dyDescent="0.2">
      <c r="A30" s="384" t="str">
        <f t="shared" si="0"/>
        <v/>
      </c>
      <c r="B30" s="228"/>
      <c r="C30" s="230"/>
      <c r="D30" s="103"/>
      <c r="E30" s="126"/>
      <c r="F30" s="168"/>
      <c r="G30" s="126"/>
      <c r="H30" s="103"/>
      <c r="I30" s="68"/>
    </row>
    <row r="31" spans="1:9" x14ac:dyDescent="0.2">
      <c r="A31" s="384" t="str">
        <f t="shared" si="0"/>
        <v/>
      </c>
      <c r="B31" s="228"/>
      <c r="C31" s="230"/>
      <c r="D31" s="103"/>
      <c r="E31" s="126"/>
      <c r="F31" s="168"/>
      <c r="G31" s="126"/>
      <c r="H31" s="103"/>
      <c r="I31" s="68"/>
    </row>
    <row r="32" spans="1:9" x14ac:dyDescent="0.2">
      <c r="A32" s="384" t="str">
        <f t="shared" si="0"/>
        <v/>
      </c>
      <c r="B32" s="228"/>
      <c r="C32" s="230"/>
      <c r="D32" s="103"/>
      <c r="E32" s="126"/>
      <c r="F32" s="168"/>
      <c r="G32" s="126"/>
      <c r="H32" s="103"/>
      <c r="I32" s="68"/>
    </row>
    <row r="33" spans="1:9" x14ac:dyDescent="0.2">
      <c r="A33" s="384" t="str">
        <f t="shared" si="0"/>
        <v/>
      </c>
      <c r="B33" s="228"/>
      <c r="C33" s="230"/>
      <c r="D33" s="103"/>
      <c r="E33" s="126"/>
      <c r="F33" s="168"/>
      <c r="G33" s="126"/>
      <c r="H33" s="103"/>
      <c r="I33" s="68"/>
    </row>
    <row r="34" spans="1:9" x14ac:dyDescent="0.2">
      <c r="A34" s="384" t="str">
        <f t="shared" si="0"/>
        <v/>
      </c>
      <c r="B34" s="228"/>
      <c r="C34" s="230"/>
      <c r="D34" s="103"/>
      <c r="E34" s="126"/>
      <c r="F34" s="168"/>
      <c r="G34" s="126"/>
      <c r="H34" s="103"/>
      <c r="I34" s="68"/>
    </row>
    <row r="35" spans="1:9" x14ac:dyDescent="0.2">
      <c r="A35" s="384" t="str">
        <f t="shared" si="0"/>
        <v/>
      </c>
      <c r="B35" s="228"/>
      <c r="C35" s="230"/>
      <c r="D35" s="103"/>
      <c r="E35" s="126"/>
      <c r="F35" s="168"/>
      <c r="G35" s="126"/>
      <c r="H35" s="103"/>
      <c r="I35" s="68"/>
    </row>
    <row r="36" spans="1:9" x14ac:dyDescent="0.2">
      <c r="A36" s="384" t="str">
        <f t="shared" si="0"/>
        <v/>
      </c>
      <c r="B36" s="228"/>
      <c r="C36" s="230"/>
      <c r="D36" s="103"/>
      <c r="E36" s="126"/>
      <c r="F36" s="168"/>
      <c r="G36" s="126"/>
      <c r="H36" s="103"/>
      <c r="I36" s="68"/>
    </row>
    <row r="37" spans="1:9" x14ac:dyDescent="0.2">
      <c r="A37" s="384" t="str">
        <f t="shared" si="0"/>
        <v/>
      </c>
      <c r="B37" s="228"/>
      <c r="C37" s="230"/>
      <c r="D37" s="103"/>
      <c r="E37" s="126"/>
      <c r="F37" s="168"/>
      <c r="G37" s="126"/>
      <c r="H37" s="103"/>
      <c r="I37" s="68"/>
    </row>
    <row r="38" spans="1:9" x14ac:dyDescent="0.2">
      <c r="A38" s="384" t="str">
        <f t="shared" si="0"/>
        <v/>
      </c>
      <c r="B38" s="228"/>
      <c r="C38" s="230"/>
      <c r="D38" s="103"/>
      <c r="E38" s="126"/>
      <c r="F38" s="168"/>
      <c r="G38" s="126"/>
      <c r="H38" s="103"/>
      <c r="I38" s="68"/>
    </row>
    <row r="39" spans="1:9" x14ac:dyDescent="0.2">
      <c r="A39" s="384" t="str">
        <f t="shared" si="0"/>
        <v/>
      </c>
      <c r="B39" s="228"/>
      <c r="C39" s="230"/>
      <c r="D39" s="103"/>
      <c r="E39" s="126"/>
      <c r="F39" s="168"/>
      <c r="G39" s="126"/>
      <c r="H39" s="103"/>
      <c r="I39" s="68"/>
    </row>
    <row r="40" spans="1:9" x14ac:dyDescent="0.2">
      <c r="A40" s="384" t="str">
        <f t="shared" si="0"/>
        <v/>
      </c>
      <c r="B40" s="228"/>
      <c r="C40" s="230"/>
      <c r="D40" s="103"/>
      <c r="E40" s="126"/>
      <c r="F40" s="168"/>
      <c r="G40" s="126"/>
      <c r="H40" s="103"/>
      <c r="I40" s="68"/>
    </row>
    <row r="41" spans="1:9" x14ac:dyDescent="0.2">
      <c r="A41" s="384" t="str">
        <f t="shared" si="0"/>
        <v/>
      </c>
      <c r="B41" s="228"/>
      <c r="C41" s="230"/>
      <c r="D41" s="103"/>
      <c r="E41" s="126"/>
      <c r="F41" s="168"/>
      <c r="G41" s="126"/>
      <c r="H41" s="103"/>
      <c r="I41" s="68"/>
    </row>
    <row r="42" spans="1:9" x14ac:dyDescent="0.2">
      <c r="A42" s="384" t="str">
        <f t="shared" si="0"/>
        <v/>
      </c>
      <c r="B42" s="228"/>
      <c r="C42" s="230"/>
      <c r="D42" s="103"/>
      <c r="E42" s="126"/>
      <c r="F42" s="168"/>
      <c r="G42" s="126"/>
      <c r="H42" s="103"/>
      <c r="I42" s="68"/>
    </row>
    <row r="43" spans="1:9" x14ac:dyDescent="0.2">
      <c r="A43" s="384" t="str">
        <f t="shared" si="0"/>
        <v/>
      </c>
      <c r="B43" s="228"/>
      <c r="C43" s="230"/>
      <c r="D43" s="103"/>
      <c r="E43" s="126"/>
      <c r="F43" s="168"/>
      <c r="G43" s="126"/>
      <c r="H43" s="103"/>
      <c r="I43" s="68"/>
    </row>
    <row r="44" spans="1:9" x14ac:dyDescent="0.2">
      <c r="A44" s="384" t="str">
        <f t="shared" si="0"/>
        <v/>
      </c>
      <c r="B44" s="228"/>
      <c r="C44" s="230"/>
      <c r="D44" s="103"/>
      <c r="E44" s="126"/>
      <c r="F44" s="168"/>
      <c r="G44" s="126"/>
      <c r="H44" s="103"/>
      <c r="I44" s="68"/>
    </row>
    <row r="45" spans="1:9" x14ac:dyDescent="0.2">
      <c r="A45" s="384" t="str">
        <f t="shared" si="0"/>
        <v/>
      </c>
      <c r="B45" s="228"/>
      <c r="C45" s="230"/>
      <c r="D45" s="103"/>
      <c r="E45" s="126"/>
      <c r="F45" s="168"/>
      <c r="G45" s="126"/>
      <c r="H45" s="103"/>
      <c r="I45" s="68"/>
    </row>
    <row r="46" spans="1:9" x14ac:dyDescent="0.2">
      <c r="A46" s="384" t="str">
        <f t="shared" si="0"/>
        <v/>
      </c>
      <c r="B46" s="228"/>
      <c r="C46" s="230"/>
      <c r="D46" s="103"/>
      <c r="E46" s="126"/>
      <c r="F46" s="168"/>
      <c r="G46" s="126"/>
      <c r="H46" s="103"/>
      <c r="I46" s="68"/>
    </row>
    <row r="47" spans="1:9" x14ac:dyDescent="0.2">
      <c r="A47" s="384" t="str">
        <f t="shared" si="0"/>
        <v/>
      </c>
      <c r="B47" s="228"/>
      <c r="C47" s="230"/>
      <c r="D47" s="103"/>
      <c r="E47" s="126"/>
      <c r="F47" s="168"/>
      <c r="G47" s="126"/>
      <c r="H47" s="103"/>
      <c r="I47" s="68"/>
    </row>
    <row r="48" spans="1:9" x14ac:dyDescent="0.2">
      <c r="A48" s="384" t="str">
        <f t="shared" si="0"/>
        <v/>
      </c>
      <c r="B48" s="228"/>
      <c r="C48" s="230"/>
      <c r="D48" s="103"/>
      <c r="E48" s="126"/>
      <c r="F48" s="168"/>
      <c r="G48" s="126"/>
      <c r="H48" s="103"/>
      <c r="I48" s="68"/>
    </row>
    <row r="49" spans="1:9" x14ac:dyDescent="0.2">
      <c r="A49" s="384" t="str">
        <f t="shared" si="0"/>
        <v/>
      </c>
      <c r="B49" s="228"/>
      <c r="C49" s="230"/>
      <c r="D49" s="103"/>
      <c r="E49" s="126"/>
      <c r="F49" s="168"/>
      <c r="G49" s="126"/>
      <c r="H49" s="103"/>
      <c r="I49" s="68"/>
    </row>
    <row r="50" spans="1:9" x14ac:dyDescent="0.2">
      <c r="A50" s="384" t="str">
        <f t="shared" si="0"/>
        <v/>
      </c>
      <c r="B50" s="228"/>
      <c r="C50" s="230"/>
      <c r="D50" s="103"/>
      <c r="E50" s="126"/>
      <c r="F50" s="168"/>
      <c r="G50" s="126"/>
      <c r="H50" s="103"/>
      <c r="I50" s="68"/>
    </row>
    <row r="51" spans="1:9" x14ac:dyDescent="0.2">
      <c r="A51" s="384" t="str">
        <f t="shared" si="0"/>
        <v/>
      </c>
      <c r="B51" s="228"/>
      <c r="C51" s="230"/>
      <c r="D51" s="103"/>
      <c r="E51" s="126"/>
      <c r="F51" s="168"/>
      <c r="G51" s="126"/>
      <c r="H51" s="103"/>
      <c r="I51" s="68"/>
    </row>
    <row r="52" spans="1:9" x14ac:dyDescent="0.2">
      <c r="A52" s="384" t="str">
        <f t="shared" si="0"/>
        <v/>
      </c>
      <c r="B52" s="228"/>
      <c r="C52" s="230"/>
      <c r="D52" s="103"/>
      <c r="E52" s="126"/>
      <c r="F52" s="168"/>
      <c r="G52" s="126"/>
      <c r="H52" s="103"/>
      <c r="I52" s="68"/>
    </row>
    <row r="53" spans="1:9" x14ac:dyDescent="0.2">
      <c r="A53" s="384" t="str">
        <f t="shared" si="0"/>
        <v/>
      </c>
      <c r="B53" s="228"/>
      <c r="C53" s="230"/>
      <c r="D53" s="103"/>
      <c r="E53" s="126"/>
      <c r="F53" s="168"/>
      <c r="G53" s="126"/>
      <c r="H53" s="103"/>
      <c r="I53" s="68"/>
    </row>
    <row r="54" spans="1:9" x14ac:dyDescent="0.2">
      <c r="A54" s="384" t="str">
        <f t="shared" si="0"/>
        <v/>
      </c>
      <c r="B54" s="228"/>
      <c r="C54" s="230"/>
      <c r="D54" s="103"/>
      <c r="E54" s="126"/>
      <c r="F54" s="168"/>
      <c r="G54" s="126"/>
      <c r="H54" s="103"/>
      <c r="I54" s="68"/>
    </row>
    <row r="55" spans="1:9" x14ac:dyDescent="0.2">
      <c r="A55" s="384" t="str">
        <f t="shared" si="0"/>
        <v/>
      </c>
      <c r="B55" s="228"/>
      <c r="C55" s="230"/>
      <c r="D55" s="103"/>
      <c r="E55" s="126"/>
      <c r="F55" s="168"/>
      <c r="G55" s="126"/>
      <c r="H55" s="103"/>
      <c r="I55" s="68"/>
    </row>
    <row r="56" spans="1:9" x14ac:dyDescent="0.2">
      <c r="A56" s="384" t="str">
        <f t="shared" si="0"/>
        <v/>
      </c>
      <c r="B56" s="228"/>
      <c r="C56" s="230"/>
      <c r="D56" s="103"/>
      <c r="E56" s="126"/>
      <c r="F56" s="168"/>
      <c r="G56" s="126"/>
      <c r="H56" s="103"/>
      <c r="I56" s="68"/>
    </row>
    <row r="57" spans="1:9" x14ac:dyDescent="0.2">
      <c r="A57" s="384" t="str">
        <f t="shared" si="0"/>
        <v/>
      </c>
      <c r="B57" s="228"/>
      <c r="C57" s="230"/>
      <c r="D57" s="103"/>
      <c r="E57" s="126"/>
      <c r="F57" s="168"/>
      <c r="G57" s="126"/>
      <c r="H57" s="103"/>
      <c r="I57" s="68"/>
    </row>
    <row r="58" spans="1:9" x14ac:dyDescent="0.2">
      <c r="A58" s="384" t="str">
        <f t="shared" si="0"/>
        <v/>
      </c>
      <c r="B58" s="228"/>
      <c r="C58" s="230"/>
      <c r="D58" s="103"/>
      <c r="E58" s="126"/>
      <c r="F58" s="168"/>
      <c r="G58" s="126"/>
      <c r="H58" s="103"/>
      <c r="I58" s="68"/>
    </row>
    <row r="59" spans="1:9" x14ac:dyDescent="0.2">
      <c r="A59" s="384" t="str">
        <f t="shared" si="0"/>
        <v/>
      </c>
      <c r="B59" s="228"/>
      <c r="C59" s="230"/>
      <c r="D59" s="103"/>
      <c r="E59" s="126"/>
      <c r="F59" s="168"/>
      <c r="G59" s="126"/>
      <c r="H59" s="103"/>
      <c r="I59" s="68"/>
    </row>
    <row r="60" spans="1:9" x14ac:dyDescent="0.2">
      <c r="A60" s="384" t="str">
        <f t="shared" si="0"/>
        <v/>
      </c>
      <c r="B60" s="228"/>
      <c r="C60" s="230"/>
      <c r="D60" s="103"/>
      <c r="E60" s="126"/>
      <c r="F60" s="168"/>
      <c r="G60" s="126"/>
      <c r="H60" s="103"/>
      <c r="I60" s="68"/>
    </row>
    <row r="61" spans="1:9" x14ac:dyDescent="0.2">
      <c r="A61" s="384" t="str">
        <f t="shared" si="0"/>
        <v/>
      </c>
      <c r="B61" s="228"/>
      <c r="C61" s="230"/>
      <c r="D61" s="103"/>
      <c r="E61" s="126"/>
      <c r="F61" s="168"/>
      <c r="G61" s="126"/>
      <c r="H61" s="103"/>
      <c r="I61" s="68"/>
    </row>
    <row r="62" spans="1:9" x14ac:dyDescent="0.2">
      <c r="A62" s="384" t="str">
        <f t="shared" si="0"/>
        <v/>
      </c>
      <c r="B62" s="228"/>
      <c r="C62" s="230"/>
      <c r="D62" s="103"/>
      <c r="E62" s="126"/>
      <c r="F62" s="168"/>
      <c r="G62" s="126"/>
      <c r="H62" s="103"/>
      <c r="I62" s="68"/>
    </row>
    <row r="63" spans="1:9" x14ac:dyDescent="0.2">
      <c r="A63" s="384" t="str">
        <f t="shared" si="0"/>
        <v/>
      </c>
      <c r="B63" s="228"/>
      <c r="C63" s="230"/>
      <c r="D63" s="103"/>
      <c r="E63" s="126"/>
      <c r="F63" s="168"/>
      <c r="G63" s="126"/>
      <c r="H63" s="103"/>
      <c r="I63" s="68"/>
    </row>
    <row r="64" spans="1:9" x14ac:dyDescent="0.2">
      <c r="A64" s="384" t="str">
        <f t="shared" si="0"/>
        <v/>
      </c>
      <c r="B64" s="228"/>
      <c r="C64" s="230"/>
      <c r="D64" s="103"/>
      <c r="E64" s="126"/>
      <c r="F64" s="168"/>
      <c r="G64" s="126"/>
      <c r="H64" s="103"/>
      <c r="I64" s="68"/>
    </row>
    <row r="65" spans="1:9" x14ac:dyDescent="0.2">
      <c r="A65" s="384" t="str">
        <f t="shared" si="0"/>
        <v/>
      </c>
      <c r="B65" s="228"/>
      <c r="C65" s="230"/>
      <c r="D65" s="103"/>
      <c r="E65" s="126"/>
      <c r="F65" s="168"/>
      <c r="G65" s="126"/>
      <c r="H65" s="103"/>
      <c r="I65" s="68"/>
    </row>
    <row r="66" spans="1:9" x14ac:dyDescent="0.2">
      <c r="A66" s="384" t="str">
        <f t="shared" si="0"/>
        <v/>
      </c>
      <c r="B66" s="228"/>
      <c r="C66" s="230"/>
      <c r="D66" s="103"/>
      <c r="E66" s="126"/>
      <c r="F66" s="168"/>
      <c r="G66" s="126"/>
      <c r="H66" s="103"/>
      <c r="I66" s="68"/>
    </row>
    <row r="67" spans="1:9" x14ac:dyDescent="0.2">
      <c r="A67" s="384" t="str">
        <f t="shared" si="0"/>
        <v/>
      </c>
      <c r="B67" s="228"/>
      <c r="C67" s="230"/>
      <c r="D67" s="103"/>
      <c r="E67" s="126"/>
      <c r="F67" s="168"/>
      <c r="G67" s="126"/>
      <c r="H67" s="103"/>
      <c r="I67" s="68"/>
    </row>
    <row r="68" spans="1:9" x14ac:dyDescent="0.2">
      <c r="A68" s="384" t="str">
        <f t="shared" si="0"/>
        <v/>
      </c>
      <c r="B68" s="228"/>
      <c r="C68" s="230"/>
      <c r="D68" s="103"/>
      <c r="E68" s="126"/>
      <c r="F68" s="168"/>
      <c r="G68" s="126"/>
      <c r="H68" s="103"/>
      <c r="I68" s="68"/>
    </row>
    <row r="69" spans="1:9" x14ac:dyDescent="0.2">
      <c r="A69" s="384" t="str">
        <f t="shared" si="0"/>
        <v/>
      </c>
      <c r="B69" s="228"/>
      <c r="C69" s="230"/>
      <c r="D69" s="103"/>
      <c r="E69" s="126"/>
      <c r="F69" s="168"/>
      <c r="G69" s="126"/>
      <c r="H69" s="103"/>
      <c r="I69" s="68"/>
    </row>
    <row r="70" spans="1:9" x14ac:dyDescent="0.2">
      <c r="A70" s="384" t="str">
        <f t="shared" ref="A70:A133" si="1">IF(D70="","",HLOOKUP(D70,$J$1:$M$2,2,FALSE))</f>
        <v/>
      </c>
      <c r="B70" s="228"/>
      <c r="C70" s="230"/>
      <c r="D70" s="103"/>
      <c r="E70" s="126"/>
      <c r="F70" s="168"/>
      <c r="G70" s="126"/>
      <c r="H70" s="103"/>
      <c r="I70" s="68"/>
    </row>
    <row r="71" spans="1:9" x14ac:dyDescent="0.2">
      <c r="A71" s="384" t="str">
        <f t="shared" si="1"/>
        <v/>
      </c>
      <c r="B71" s="228"/>
      <c r="C71" s="230"/>
      <c r="D71" s="103"/>
      <c r="E71" s="126"/>
      <c r="F71" s="168"/>
      <c r="G71" s="126"/>
      <c r="H71" s="103"/>
      <c r="I71" s="68"/>
    </row>
    <row r="72" spans="1:9" x14ac:dyDescent="0.2">
      <c r="A72" s="384" t="str">
        <f t="shared" si="1"/>
        <v/>
      </c>
      <c r="B72" s="228"/>
      <c r="C72" s="230"/>
      <c r="D72" s="103"/>
      <c r="E72" s="126"/>
      <c r="F72" s="168"/>
      <c r="G72" s="126"/>
      <c r="H72" s="103"/>
      <c r="I72" s="68"/>
    </row>
    <row r="73" spans="1:9" x14ac:dyDescent="0.2">
      <c r="A73" s="384" t="str">
        <f t="shared" si="1"/>
        <v/>
      </c>
      <c r="B73" s="228"/>
      <c r="C73" s="230"/>
      <c r="D73" s="103"/>
      <c r="E73" s="126"/>
      <c r="F73" s="168"/>
      <c r="G73" s="126"/>
      <c r="H73" s="103"/>
      <c r="I73" s="68"/>
    </row>
    <row r="74" spans="1:9" x14ac:dyDescent="0.2">
      <c r="A74" s="384" t="str">
        <f t="shared" si="1"/>
        <v/>
      </c>
      <c r="B74" s="228"/>
      <c r="C74" s="230"/>
      <c r="D74" s="103"/>
      <c r="E74" s="126"/>
      <c r="F74" s="168"/>
      <c r="G74" s="126"/>
      <c r="H74" s="103"/>
      <c r="I74" s="68"/>
    </row>
    <row r="75" spans="1:9" x14ac:dyDescent="0.2">
      <c r="A75" s="384" t="str">
        <f t="shared" si="1"/>
        <v/>
      </c>
      <c r="B75" s="228"/>
      <c r="C75" s="230"/>
      <c r="D75" s="103"/>
      <c r="E75" s="126"/>
      <c r="F75" s="168"/>
      <c r="G75" s="126"/>
      <c r="H75" s="103"/>
      <c r="I75" s="68"/>
    </row>
    <row r="76" spans="1:9" x14ac:dyDescent="0.2">
      <c r="A76" s="384" t="str">
        <f t="shared" si="1"/>
        <v/>
      </c>
      <c r="B76" s="228"/>
      <c r="C76" s="230"/>
      <c r="D76" s="103"/>
      <c r="E76" s="126"/>
      <c r="F76" s="168"/>
      <c r="G76" s="126"/>
      <c r="H76" s="103"/>
      <c r="I76" s="68"/>
    </row>
    <row r="77" spans="1:9" x14ac:dyDescent="0.2">
      <c r="A77" s="384" t="str">
        <f t="shared" si="1"/>
        <v/>
      </c>
      <c r="B77" s="228"/>
      <c r="C77" s="230"/>
      <c r="D77" s="103"/>
      <c r="E77" s="126"/>
      <c r="F77" s="168"/>
      <c r="G77" s="126"/>
      <c r="H77" s="103"/>
      <c r="I77" s="68"/>
    </row>
    <row r="78" spans="1:9" x14ac:dyDescent="0.2">
      <c r="A78" s="384" t="str">
        <f t="shared" si="1"/>
        <v/>
      </c>
      <c r="B78" s="228"/>
      <c r="C78" s="230"/>
      <c r="D78" s="103"/>
      <c r="E78" s="126"/>
      <c r="F78" s="168"/>
      <c r="G78" s="126"/>
      <c r="H78" s="103"/>
      <c r="I78" s="68"/>
    </row>
    <row r="79" spans="1:9" x14ac:dyDescent="0.2">
      <c r="A79" s="384" t="str">
        <f t="shared" si="1"/>
        <v/>
      </c>
      <c r="B79" s="228"/>
      <c r="C79" s="230"/>
      <c r="D79" s="103"/>
      <c r="E79" s="126"/>
      <c r="F79" s="168"/>
      <c r="G79" s="126"/>
      <c r="H79" s="103"/>
      <c r="I79" s="68"/>
    </row>
    <row r="80" spans="1:9" x14ac:dyDescent="0.2">
      <c r="A80" s="384" t="str">
        <f t="shared" si="1"/>
        <v/>
      </c>
      <c r="B80" s="228"/>
      <c r="C80" s="230"/>
      <c r="D80" s="103"/>
      <c r="E80" s="126"/>
      <c r="F80" s="168"/>
      <c r="G80" s="126"/>
      <c r="H80" s="103"/>
      <c r="I80" s="68"/>
    </row>
    <row r="81" spans="1:9" x14ac:dyDescent="0.2">
      <c r="A81" s="384" t="str">
        <f t="shared" si="1"/>
        <v/>
      </c>
      <c r="B81" s="228"/>
      <c r="C81" s="230"/>
      <c r="D81" s="103"/>
      <c r="E81" s="126"/>
      <c r="F81" s="168"/>
      <c r="G81" s="126"/>
      <c r="H81" s="103"/>
      <c r="I81" s="68"/>
    </row>
    <row r="82" spans="1:9" x14ac:dyDescent="0.2">
      <c r="A82" s="384" t="str">
        <f t="shared" si="1"/>
        <v/>
      </c>
      <c r="B82" s="228"/>
      <c r="C82" s="230"/>
      <c r="D82" s="103"/>
      <c r="E82" s="126"/>
      <c r="F82" s="168"/>
      <c r="G82" s="126"/>
      <c r="H82" s="103"/>
      <c r="I82" s="68"/>
    </row>
    <row r="83" spans="1:9" x14ac:dyDescent="0.2">
      <c r="A83" s="384" t="str">
        <f t="shared" si="1"/>
        <v/>
      </c>
      <c r="B83" s="228"/>
      <c r="C83" s="230"/>
      <c r="D83" s="103"/>
      <c r="E83" s="126"/>
      <c r="F83" s="168"/>
      <c r="G83" s="126"/>
      <c r="H83" s="103"/>
      <c r="I83" s="68"/>
    </row>
    <row r="84" spans="1:9" x14ac:dyDescent="0.2">
      <c r="A84" s="384" t="str">
        <f t="shared" si="1"/>
        <v/>
      </c>
      <c r="B84" s="228"/>
      <c r="C84" s="230"/>
      <c r="D84" s="103"/>
      <c r="E84" s="126"/>
      <c r="F84" s="168"/>
      <c r="G84" s="126"/>
      <c r="H84" s="103"/>
      <c r="I84" s="68"/>
    </row>
    <row r="85" spans="1:9" x14ac:dyDescent="0.2">
      <c r="A85" s="384" t="str">
        <f t="shared" si="1"/>
        <v/>
      </c>
      <c r="B85" s="228"/>
      <c r="C85" s="230"/>
      <c r="D85" s="103"/>
      <c r="E85" s="126"/>
      <c r="F85" s="168"/>
      <c r="G85" s="126"/>
      <c r="H85" s="103"/>
      <c r="I85" s="68"/>
    </row>
    <row r="86" spans="1:9" x14ac:dyDescent="0.2">
      <c r="A86" s="384" t="str">
        <f t="shared" si="1"/>
        <v/>
      </c>
      <c r="B86" s="228"/>
      <c r="C86" s="230"/>
      <c r="D86" s="103"/>
      <c r="E86" s="126"/>
      <c r="F86" s="168"/>
      <c r="G86" s="126"/>
      <c r="H86" s="103"/>
      <c r="I86" s="68"/>
    </row>
    <row r="87" spans="1:9" x14ac:dyDescent="0.2">
      <c r="A87" s="384" t="str">
        <f t="shared" si="1"/>
        <v/>
      </c>
      <c r="B87" s="228"/>
      <c r="C87" s="230"/>
      <c r="D87" s="103"/>
      <c r="E87" s="126"/>
      <c r="F87" s="168"/>
      <c r="G87" s="126"/>
      <c r="H87" s="103"/>
      <c r="I87" s="68"/>
    </row>
    <row r="88" spans="1:9" x14ac:dyDescent="0.2">
      <c r="A88" s="384" t="str">
        <f t="shared" si="1"/>
        <v/>
      </c>
      <c r="B88" s="228"/>
      <c r="C88" s="230"/>
      <c r="D88" s="103"/>
      <c r="E88" s="126"/>
      <c r="F88" s="168"/>
      <c r="G88" s="126"/>
      <c r="H88" s="103"/>
      <c r="I88" s="68"/>
    </row>
    <row r="89" spans="1:9" x14ac:dyDescent="0.2">
      <c r="A89" s="384" t="str">
        <f t="shared" si="1"/>
        <v/>
      </c>
      <c r="B89" s="228"/>
      <c r="C89" s="230"/>
      <c r="D89" s="103"/>
      <c r="E89" s="126"/>
      <c r="F89" s="168"/>
      <c r="G89" s="126"/>
      <c r="H89" s="103"/>
      <c r="I89" s="68"/>
    </row>
    <row r="90" spans="1:9" x14ac:dyDescent="0.2">
      <c r="A90" s="384" t="str">
        <f t="shared" si="1"/>
        <v/>
      </c>
      <c r="B90" s="228"/>
      <c r="C90" s="230"/>
      <c r="D90" s="103"/>
      <c r="E90" s="126"/>
      <c r="F90" s="168"/>
      <c r="G90" s="126"/>
      <c r="H90" s="103"/>
      <c r="I90" s="68"/>
    </row>
    <row r="91" spans="1:9" x14ac:dyDescent="0.2">
      <c r="A91" s="384" t="str">
        <f t="shared" si="1"/>
        <v/>
      </c>
      <c r="B91" s="228"/>
      <c r="C91" s="230"/>
      <c r="D91" s="103"/>
      <c r="E91" s="126"/>
      <c r="F91" s="168"/>
      <c r="G91" s="126"/>
      <c r="H91" s="103"/>
      <c r="I91" s="68"/>
    </row>
    <row r="92" spans="1:9" x14ac:dyDescent="0.2">
      <c r="A92" s="384" t="str">
        <f t="shared" si="1"/>
        <v/>
      </c>
      <c r="B92" s="228"/>
      <c r="C92" s="230"/>
      <c r="D92" s="103"/>
      <c r="E92" s="126"/>
      <c r="F92" s="168"/>
      <c r="G92" s="126"/>
      <c r="H92" s="103"/>
      <c r="I92" s="68"/>
    </row>
    <row r="93" spans="1:9" x14ac:dyDescent="0.2">
      <c r="A93" s="384" t="str">
        <f t="shared" si="1"/>
        <v/>
      </c>
      <c r="B93" s="228"/>
      <c r="C93" s="230"/>
      <c r="D93" s="103"/>
      <c r="E93" s="126"/>
      <c r="F93" s="168"/>
      <c r="G93" s="126"/>
      <c r="H93" s="103"/>
      <c r="I93" s="68"/>
    </row>
    <row r="94" spans="1:9" x14ac:dyDescent="0.2">
      <c r="A94" s="384" t="str">
        <f t="shared" si="1"/>
        <v/>
      </c>
      <c r="B94" s="228"/>
      <c r="C94" s="230"/>
      <c r="D94" s="103"/>
      <c r="E94" s="126"/>
      <c r="F94" s="168"/>
      <c r="G94" s="126"/>
      <c r="H94" s="103"/>
      <c r="I94" s="68"/>
    </row>
    <row r="95" spans="1:9" x14ac:dyDescent="0.2">
      <c r="A95" s="384" t="str">
        <f t="shared" si="1"/>
        <v/>
      </c>
      <c r="B95" s="228"/>
      <c r="C95" s="230"/>
      <c r="D95" s="103"/>
      <c r="E95" s="126"/>
      <c r="F95" s="168"/>
      <c r="G95" s="126"/>
      <c r="H95" s="103"/>
      <c r="I95" s="68"/>
    </row>
    <row r="96" spans="1:9" x14ac:dyDescent="0.2">
      <c r="A96" s="384" t="str">
        <f t="shared" si="1"/>
        <v/>
      </c>
      <c r="B96" s="228"/>
      <c r="C96" s="230"/>
      <c r="D96" s="103"/>
      <c r="E96" s="126"/>
      <c r="F96" s="168"/>
      <c r="G96" s="126"/>
      <c r="H96" s="103"/>
      <c r="I96" s="68"/>
    </row>
    <row r="97" spans="1:9" x14ac:dyDescent="0.2">
      <c r="A97" s="384" t="str">
        <f t="shared" si="1"/>
        <v/>
      </c>
      <c r="B97" s="228"/>
      <c r="C97" s="230"/>
      <c r="D97" s="103"/>
      <c r="E97" s="126"/>
      <c r="F97" s="168"/>
      <c r="G97" s="126"/>
      <c r="H97" s="103"/>
      <c r="I97" s="68"/>
    </row>
    <row r="98" spans="1:9" x14ac:dyDescent="0.2">
      <c r="A98" s="384" t="str">
        <f t="shared" si="1"/>
        <v/>
      </c>
      <c r="B98" s="228"/>
      <c r="C98" s="230"/>
      <c r="D98" s="103"/>
      <c r="E98" s="126"/>
      <c r="F98" s="168"/>
      <c r="G98" s="126"/>
      <c r="H98" s="103"/>
      <c r="I98" s="68"/>
    </row>
    <row r="99" spans="1:9" x14ac:dyDescent="0.2">
      <c r="A99" s="384" t="str">
        <f t="shared" si="1"/>
        <v/>
      </c>
      <c r="B99" s="228"/>
      <c r="C99" s="230"/>
      <c r="D99" s="103"/>
      <c r="E99" s="126"/>
      <c r="F99" s="168"/>
      <c r="G99" s="126"/>
      <c r="H99" s="103"/>
      <c r="I99" s="68"/>
    </row>
    <row r="100" spans="1:9" x14ac:dyDescent="0.2">
      <c r="A100" s="384" t="str">
        <f t="shared" si="1"/>
        <v/>
      </c>
      <c r="B100" s="228"/>
      <c r="C100" s="230"/>
      <c r="D100" s="103"/>
      <c r="E100" s="126"/>
      <c r="F100" s="168"/>
      <c r="G100" s="126"/>
      <c r="H100" s="103"/>
      <c r="I100" s="68"/>
    </row>
    <row r="101" spans="1:9" x14ac:dyDescent="0.2">
      <c r="A101" s="384" t="str">
        <f t="shared" si="1"/>
        <v/>
      </c>
      <c r="B101" s="228"/>
      <c r="C101" s="230"/>
      <c r="D101" s="103"/>
      <c r="E101" s="126"/>
      <c r="F101" s="168"/>
      <c r="G101" s="126"/>
      <c r="H101" s="103"/>
      <c r="I101" s="68"/>
    </row>
    <row r="102" spans="1:9" x14ac:dyDescent="0.2">
      <c r="A102" s="384" t="str">
        <f t="shared" si="1"/>
        <v/>
      </c>
      <c r="B102" s="228"/>
      <c r="C102" s="230"/>
      <c r="D102" s="103"/>
      <c r="E102" s="126"/>
      <c r="F102" s="168"/>
      <c r="G102" s="126"/>
      <c r="H102" s="103"/>
      <c r="I102" s="68"/>
    </row>
    <row r="103" spans="1:9" x14ac:dyDescent="0.2">
      <c r="A103" s="384" t="str">
        <f t="shared" si="1"/>
        <v/>
      </c>
      <c r="B103" s="228"/>
      <c r="C103" s="230"/>
      <c r="D103" s="103"/>
      <c r="E103" s="126"/>
      <c r="F103" s="168"/>
      <c r="G103" s="126"/>
      <c r="H103" s="103"/>
      <c r="I103" s="68"/>
    </row>
    <row r="104" spans="1:9" x14ac:dyDescent="0.2">
      <c r="A104" s="384" t="str">
        <f t="shared" si="1"/>
        <v/>
      </c>
      <c r="B104" s="228"/>
      <c r="C104" s="230"/>
      <c r="D104" s="103"/>
      <c r="E104" s="126"/>
      <c r="F104" s="168"/>
      <c r="G104" s="126"/>
      <c r="H104" s="103"/>
      <c r="I104" s="68"/>
    </row>
    <row r="105" spans="1:9" x14ac:dyDescent="0.2">
      <c r="A105" s="384" t="str">
        <f t="shared" si="1"/>
        <v/>
      </c>
      <c r="B105" s="228"/>
      <c r="C105" s="230"/>
      <c r="D105" s="103"/>
      <c r="E105" s="126"/>
      <c r="F105" s="168"/>
      <c r="G105" s="126"/>
      <c r="H105" s="103"/>
      <c r="I105" s="68"/>
    </row>
    <row r="106" spans="1:9" x14ac:dyDescent="0.2">
      <c r="A106" s="384" t="str">
        <f t="shared" si="1"/>
        <v/>
      </c>
      <c r="B106" s="228"/>
      <c r="C106" s="230"/>
      <c r="D106" s="103"/>
      <c r="E106" s="126"/>
      <c r="F106" s="168"/>
      <c r="G106" s="126"/>
      <c r="H106" s="103"/>
      <c r="I106" s="68"/>
    </row>
    <row r="107" spans="1:9" x14ac:dyDescent="0.2">
      <c r="A107" s="384" t="str">
        <f t="shared" si="1"/>
        <v/>
      </c>
      <c r="B107" s="228"/>
      <c r="C107" s="230"/>
      <c r="D107" s="103"/>
      <c r="E107" s="126"/>
      <c r="F107" s="168"/>
      <c r="G107" s="126"/>
      <c r="H107" s="103"/>
      <c r="I107" s="68"/>
    </row>
    <row r="108" spans="1:9" x14ac:dyDescent="0.2">
      <c r="A108" s="384" t="str">
        <f t="shared" si="1"/>
        <v/>
      </c>
      <c r="B108" s="228"/>
      <c r="C108" s="230"/>
      <c r="D108" s="103"/>
      <c r="E108" s="126"/>
      <c r="F108" s="168"/>
      <c r="G108" s="126"/>
      <c r="H108" s="103"/>
      <c r="I108" s="68"/>
    </row>
    <row r="109" spans="1:9" x14ac:dyDescent="0.2">
      <c r="A109" s="384" t="str">
        <f t="shared" si="1"/>
        <v/>
      </c>
      <c r="B109" s="228"/>
      <c r="C109" s="230"/>
      <c r="D109" s="103"/>
      <c r="E109" s="126"/>
      <c r="F109" s="168"/>
      <c r="G109" s="126"/>
      <c r="H109" s="103"/>
      <c r="I109" s="68"/>
    </row>
    <row r="110" spans="1:9" x14ac:dyDescent="0.2">
      <c r="A110" s="384" t="str">
        <f t="shared" si="1"/>
        <v/>
      </c>
      <c r="B110" s="228"/>
      <c r="C110" s="230"/>
      <c r="D110" s="103"/>
      <c r="E110" s="126"/>
      <c r="F110" s="168"/>
      <c r="G110" s="126"/>
      <c r="H110" s="103"/>
      <c r="I110" s="68"/>
    </row>
    <row r="111" spans="1:9" x14ac:dyDescent="0.2">
      <c r="A111" s="384" t="str">
        <f t="shared" si="1"/>
        <v/>
      </c>
      <c r="B111" s="228"/>
      <c r="C111" s="230"/>
      <c r="D111" s="103"/>
      <c r="E111" s="126"/>
      <c r="F111" s="168"/>
      <c r="G111" s="126"/>
      <c r="H111" s="103"/>
      <c r="I111" s="68"/>
    </row>
    <row r="112" spans="1:9" x14ac:dyDescent="0.2">
      <c r="A112" s="384" t="str">
        <f t="shared" si="1"/>
        <v/>
      </c>
      <c r="B112" s="228"/>
      <c r="C112" s="230"/>
      <c r="D112" s="103"/>
      <c r="E112" s="126"/>
      <c r="F112" s="168"/>
      <c r="G112" s="126"/>
      <c r="H112" s="103"/>
      <c r="I112" s="68"/>
    </row>
    <row r="113" spans="1:9" x14ac:dyDescent="0.2">
      <c r="A113" s="384" t="str">
        <f t="shared" si="1"/>
        <v/>
      </c>
      <c r="B113" s="228"/>
      <c r="C113" s="230"/>
      <c r="D113" s="103"/>
      <c r="E113" s="126"/>
      <c r="F113" s="168"/>
      <c r="G113" s="126"/>
      <c r="H113" s="103"/>
      <c r="I113" s="68"/>
    </row>
    <row r="114" spans="1:9" x14ac:dyDescent="0.2">
      <c r="A114" s="384" t="str">
        <f t="shared" si="1"/>
        <v/>
      </c>
      <c r="B114" s="228"/>
      <c r="C114" s="230"/>
      <c r="D114" s="103"/>
      <c r="E114" s="126"/>
      <c r="F114" s="168"/>
      <c r="G114" s="126"/>
      <c r="H114" s="103"/>
      <c r="I114" s="68"/>
    </row>
    <row r="115" spans="1:9" x14ac:dyDescent="0.2">
      <c r="A115" s="384" t="str">
        <f t="shared" si="1"/>
        <v/>
      </c>
      <c r="B115" s="228"/>
      <c r="C115" s="230"/>
      <c r="D115" s="103"/>
      <c r="E115" s="126"/>
      <c r="F115" s="168"/>
      <c r="G115" s="126"/>
      <c r="H115" s="103"/>
      <c r="I115" s="68"/>
    </row>
    <row r="116" spans="1:9" x14ac:dyDescent="0.2">
      <c r="A116" s="384" t="str">
        <f t="shared" si="1"/>
        <v/>
      </c>
      <c r="B116" s="228"/>
      <c r="C116" s="230"/>
      <c r="D116" s="103"/>
      <c r="E116" s="126"/>
      <c r="F116" s="168"/>
      <c r="G116" s="126"/>
      <c r="H116" s="103"/>
      <c r="I116" s="68"/>
    </row>
    <row r="117" spans="1:9" x14ac:dyDescent="0.2">
      <c r="A117" s="384" t="str">
        <f t="shared" si="1"/>
        <v/>
      </c>
      <c r="B117" s="228"/>
      <c r="C117" s="230"/>
      <c r="D117" s="103"/>
      <c r="E117" s="126"/>
      <c r="F117" s="168"/>
      <c r="G117" s="126"/>
      <c r="H117" s="103"/>
      <c r="I117" s="68"/>
    </row>
    <row r="118" spans="1:9" x14ac:dyDescent="0.2">
      <c r="A118" s="384" t="str">
        <f t="shared" si="1"/>
        <v/>
      </c>
      <c r="B118" s="228"/>
      <c r="C118" s="230"/>
      <c r="D118" s="103"/>
      <c r="E118" s="126"/>
      <c r="F118" s="168"/>
      <c r="G118" s="126"/>
      <c r="H118" s="103"/>
      <c r="I118" s="68"/>
    </row>
    <row r="119" spans="1:9" x14ac:dyDescent="0.2">
      <c r="A119" s="384" t="str">
        <f t="shared" si="1"/>
        <v/>
      </c>
      <c r="B119" s="228"/>
      <c r="C119" s="230"/>
      <c r="D119" s="103"/>
      <c r="E119" s="126"/>
      <c r="F119" s="168"/>
      <c r="G119" s="126"/>
      <c r="H119" s="103"/>
      <c r="I119" s="68"/>
    </row>
    <row r="120" spans="1:9" x14ac:dyDescent="0.2">
      <c r="A120" s="384" t="str">
        <f t="shared" si="1"/>
        <v/>
      </c>
      <c r="B120" s="228"/>
      <c r="C120" s="230"/>
      <c r="D120" s="103"/>
      <c r="E120" s="126"/>
      <c r="F120" s="168"/>
      <c r="G120" s="126"/>
      <c r="H120" s="103"/>
      <c r="I120" s="68"/>
    </row>
    <row r="121" spans="1:9" x14ac:dyDescent="0.2">
      <c r="A121" s="384" t="str">
        <f t="shared" si="1"/>
        <v/>
      </c>
      <c r="B121" s="228"/>
      <c r="C121" s="230"/>
      <c r="D121" s="103"/>
      <c r="E121" s="126"/>
      <c r="F121" s="168"/>
      <c r="G121" s="126"/>
      <c r="H121" s="103"/>
      <c r="I121" s="68"/>
    </row>
    <row r="122" spans="1:9" x14ac:dyDescent="0.2">
      <c r="A122" s="384" t="str">
        <f t="shared" si="1"/>
        <v/>
      </c>
      <c r="B122" s="228"/>
      <c r="C122" s="230"/>
      <c r="D122" s="103"/>
      <c r="E122" s="126"/>
      <c r="F122" s="168"/>
      <c r="G122" s="126"/>
      <c r="H122" s="103"/>
      <c r="I122" s="68"/>
    </row>
    <row r="123" spans="1:9" x14ac:dyDescent="0.2">
      <c r="A123" s="384" t="str">
        <f t="shared" si="1"/>
        <v/>
      </c>
      <c r="B123" s="228"/>
      <c r="C123" s="230"/>
      <c r="D123" s="103"/>
      <c r="E123" s="126"/>
      <c r="F123" s="168"/>
      <c r="G123" s="126"/>
      <c r="H123" s="103"/>
      <c r="I123" s="68"/>
    </row>
    <row r="124" spans="1:9" x14ac:dyDescent="0.2">
      <c r="A124" s="384" t="str">
        <f t="shared" si="1"/>
        <v/>
      </c>
      <c r="B124" s="228"/>
      <c r="C124" s="230"/>
      <c r="D124" s="103"/>
      <c r="E124" s="126"/>
      <c r="F124" s="168"/>
      <c r="G124" s="126"/>
      <c r="H124" s="103"/>
      <c r="I124" s="68"/>
    </row>
    <row r="125" spans="1:9" x14ac:dyDescent="0.2">
      <c r="A125" s="384" t="str">
        <f t="shared" si="1"/>
        <v/>
      </c>
      <c r="B125" s="228"/>
      <c r="C125" s="230"/>
      <c r="D125" s="103"/>
      <c r="E125" s="126"/>
      <c r="F125" s="168"/>
      <c r="G125" s="126"/>
      <c r="H125" s="103"/>
      <c r="I125" s="68"/>
    </row>
    <row r="126" spans="1:9" x14ac:dyDescent="0.2">
      <c r="A126" s="384" t="str">
        <f t="shared" si="1"/>
        <v/>
      </c>
      <c r="B126" s="228"/>
      <c r="C126" s="230"/>
      <c r="D126" s="103"/>
      <c r="E126" s="126"/>
      <c r="F126" s="168"/>
      <c r="G126" s="126"/>
      <c r="H126" s="103"/>
      <c r="I126" s="68"/>
    </row>
    <row r="127" spans="1:9" x14ac:dyDescent="0.2">
      <c r="A127" s="384" t="str">
        <f t="shared" si="1"/>
        <v/>
      </c>
      <c r="B127" s="228"/>
      <c r="C127" s="230"/>
      <c r="D127" s="103"/>
      <c r="E127" s="126"/>
      <c r="F127" s="168"/>
      <c r="G127" s="126"/>
      <c r="H127" s="103"/>
      <c r="I127" s="68"/>
    </row>
    <row r="128" spans="1:9" x14ac:dyDescent="0.2">
      <c r="A128" s="384" t="str">
        <f t="shared" si="1"/>
        <v/>
      </c>
      <c r="B128" s="228"/>
      <c r="C128" s="230"/>
      <c r="D128" s="103"/>
      <c r="E128" s="126"/>
      <c r="F128" s="168"/>
      <c r="G128" s="126"/>
      <c r="H128" s="103"/>
      <c r="I128" s="68"/>
    </row>
    <row r="129" spans="1:9" x14ac:dyDescent="0.2">
      <c r="A129" s="384" t="str">
        <f t="shared" si="1"/>
        <v/>
      </c>
      <c r="B129" s="228"/>
      <c r="C129" s="230"/>
      <c r="D129" s="103"/>
      <c r="E129" s="126"/>
      <c r="F129" s="168"/>
      <c r="G129" s="126"/>
      <c r="H129" s="103"/>
      <c r="I129" s="68"/>
    </row>
    <row r="130" spans="1:9" x14ac:dyDescent="0.2">
      <c r="A130" s="384" t="str">
        <f t="shared" si="1"/>
        <v/>
      </c>
      <c r="B130" s="228"/>
      <c r="C130" s="230"/>
      <c r="D130" s="103"/>
      <c r="E130" s="126"/>
      <c r="F130" s="168"/>
      <c r="G130" s="126"/>
      <c r="H130" s="103"/>
      <c r="I130" s="68"/>
    </row>
    <row r="131" spans="1:9" x14ac:dyDescent="0.2">
      <c r="A131" s="384" t="str">
        <f t="shared" si="1"/>
        <v/>
      </c>
      <c r="B131" s="228"/>
      <c r="C131" s="230"/>
      <c r="D131" s="103"/>
      <c r="E131" s="126"/>
      <c r="F131" s="168"/>
      <c r="G131" s="126"/>
      <c r="H131" s="103"/>
      <c r="I131" s="68"/>
    </row>
    <row r="132" spans="1:9" x14ac:dyDescent="0.2">
      <c r="A132" s="384" t="str">
        <f t="shared" si="1"/>
        <v/>
      </c>
      <c r="B132" s="228"/>
      <c r="C132" s="230"/>
      <c r="D132" s="103"/>
      <c r="E132" s="126"/>
      <c r="F132" s="168"/>
      <c r="G132" s="126"/>
      <c r="H132" s="103"/>
      <c r="I132" s="68"/>
    </row>
    <row r="133" spans="1:9" x14ac:dyDescent="0.2">
      <c r="A133" s="384" t="str">
        <f t="shared" si="1"/>
        <v/>
      </c>
      <c r="B133" s="228"/>
      <c r="C133" s="230"/>
      <c r="D133" s="103"/>
      <c r="E133" s="126"/>
      <c r="F133" s="168"/>
      <c r="G133" s="126"/>
      <c r="H133" s="103"/>
      <c r="I133" s="68"/>
    </row>
    <row r="134" spans="1:9" x14ac:dyDescent="0.2">
      <c r="A134" s="384" t="str">
        <f t="shared" ref="A134:A197" si="2">IF(D134="","",HLOOKUP(D134,$J$1:$M$2,2,FALSE))</f>
        <v/>
      </c>
      <c r="B134" s="228"/>
      <c r="C134" s="230"/>
      <c r="D134" s="103"/>
      <c r="E134" s="126"/>
      <c r="F134" s="168"/>
      <c r="G134" s="126"/>
      <c r="H134" s="103"/>
      <c r="I134" s="68"/>
    </row>
    <row r="135" spans="1:9" x14ac:dyDescent="0.2">
      <c r="A135" s="384" t="str">
        <f t="shared" si="2"/>
        <v/>
      </c>
      <c r="B135" s="228"/>
      <c r="C135" s="230"/>
      <c r="D135" s="103"/>
      <c r="E135" s="126"/>
      <c r="F135" s="168"/>
      <c r="G135" s="126"/>
      <c r="H135" s="103"/>
      <c r="I135" s="68"/>
    </row>
    <row r="136" spans="1:9" x14ac:dyDescent="0.2">
      <c r="A136" s="384" t="str">
        <f t="shared" si="2"/>
        <v/>
      </c>
      <c r="B136" s="228"/>
      <c r="C136" s="230"/>
      <c r="D136" s="103"/>
      <c r="E136" s="126"/>
      <c r="F136" s="168"/>
      <c r="G136" s="126"/>
      <c r="H136" s="103"/>
      <c r="I136" s="68"/>
    </row>
    <row r="137" spans="1:9" x14ac:dyDescent="0.2">
      <c r="A137" s="384" t="str">
        <f t="shared" si="2"/>
        <v/>
      </c>
      <c r="B137" s="228"/>
      <c r="C137" s="230"/>
      <c r="D137" s="103"/>
      <c r="E137" s="126"/>
      <c r="F137" s="168"/>
      <c r="G137" s="126"/>
      <c r="H137" s="103"/>
      <c r="I137" s="68"/>
    </row>
    <row r="138" spans="1:9" x14ac:dyDescent="0.2">
      <c r="A138" s="384" t="str">
        <f t="shared" si="2"/>
        <v/>
      </c>
      <c r="B138" s="228"/>
      <c r="C138" s="230"/>
      <c r="D138" s="103"/>
      <c r="E138" s="126"/>
      <c r="F138" s="168"/>
      <c r="G138" s="126"/>
      <c r="H138" s="103"/>
      <c r="I138" s="68"/>
    </row>
    <row r="139" spans="1:9" x14ac:dyDescent="0.2">
      <c r="A139" s="384" t="str">
        <f t="shared" si="2"/>
        <v/>
      </c>
      <c r="B139" s="228"/>
      <c r="C139" s="230"/>
      <c r="D139" s="103"/>
      <c r="E139" s="126"/>
      <c r="F139" s="168"/>
      <c r="G139" s="126"/>
      <c r="H139" s="103"/>
      <c r="I139" s="68"/>
    </row>
    <row r="140" spans="1:9" x14ac:dyDescent="0.2">
      <c r="A140" s="384" t="str">
        <f t="shared" si="2"/>
        <v/>
      </c>
      <c r="B140" s="228"/>
      <c r="C140" s="230"/>
      <c r="D140" s="103"/>
      <c r="E140" s="126"/>
      <c r="F140" s="168"/>
      <c r="G140" s="126"/>
      <c r="H140" s="103"/>
      <c r="I140" s="68"/>
    </row>
    <row r="141" spans="1:9" x14ac:dyDescent="0.2">
      <c r="A141" s="384" t="str">
        <f t="shared" si="2"/>
        <v/>
      </c>
      <c r="B141" s="228"/>
      <c r="C141" s="230"/>
      <c r="D141" s="103"/>
      <c r="E141" s="126"/>
      <c r="F141" s="168"/>
      <c r="G141" s="126"/>
      <c r="H141" s="103"/>
      <c r="I141" s="68"/>
    </row>
    <row r="142" spans="1:9" x14ac:dyDescent="0.2">
      <c r="A142" s="384" t="str">
        <f t="shared" si="2"/>
        <v/>
      </c>
      <c r="B142" s="228"/>
      <c r="C142" s="230"/>
      <c r="D142" s="103"/>
      <c r="E142" s="126"/>
      <c r="F142" s="168"/>
      <c r="G142" s="126"/>
      <c r="H142" s="103"/>
      <c r="I142" s="68"/>
    </row>
    <row r="143" spans="1:9" x14ac:dyDescent="0.2">
      <c r="A143" s="384" t="str">
        <f t="shared" si="2"/>
        <v/>
      </c>
      <c r="B143" s="228"/>
      <c r="C143" s="230"/>
      <c r="D143" s="103"/>
      <c r="E143" s="126"/>
      <c r="F143" s="168"/>
      <c r="G143" s="126"/>
      <c r="H143" s="103"/>
      <c r="I143" s="68"/>
    </row>
    <row r="144" spans="1:9" x14ac:dyDescent="0.2">
      <c r="A144" s="384" t="str">
        <f t="shared" si="2"/>
        <v/>
      </c>
      <c r="B144" s="228"/>
      <c r="C144" s="230"/>
      <c r="D144" s="103"/>
      <c r="E144" s="126"/>
      <c r="F144" s="168"/>
      <c r="G144" s="126"/>
      <c r="H144" s="103"/>
      <c r="I144" s="68"/>
    </row>
    <row r="145" spans="1:9" x14ac:dyDescent="0.2">
      <c r="A145" s="384" t="str">
        <f t="shared" si="2"/>
        <v/>
      </c>
      <c r="B145" s="228"/>
      <c r="C145" s="230"/>
      <c r="D145" s="103"/>
      <c r="E145" s="126"/>
      <c r="F145" s="168"/>
      <c r="G145" s="126"/>
      <c r="H145" s="103"/>
      <c r="I145" s="68"/>
    </row>
    <row r="146" spans="1:9" x14ac:dyDescent="0.2">
      <c r="A146" s="384" t="str">
        <f t="shared" si="2"/>
        <v/>
      </c>
      <c r="B146" s="228"/>
      <c r="C146" s="230"/>
      <c r="D146" s="103"/>
      <c r="E146" s="126"/>
      <c r="F146" s="168"/>
      <c r="G146" s="126"/>
      <c r="H146" s="103"/>
      <c r="I146" s="68"/>
    </row>
    <row r="147" spans="1:9" x14ac:dyDescent="0.2">
      <c r="A147" s="384" t="str">
        <f t="shared" si="2"/>
        <v/>
      </c>
      <c r="B147" s="228"/>
      <c r="C147" s="230"/>
      <c r="D147" s="103"/>
      <c r="E147" s="126"/>
      <c r="F147" s="168"/>
      <c r="G147" s="126"/>
      <c r="H147" s="103"/>
      <c r="I147" s="68"/>
    </row>
    <row r="148" spans="1:9" x14ac:dyDescent="0.2">
      <c r="A148" s="384" t="str">
        <f t="shared" si="2"/>
        <v/>
      </c>
      <c r="B148" s="228"/>
      <c r="C148" s="230"/>
      <c r="D148" s="103"/>
      <c r="E148" s="126"/>
      <c r="F148" s="168"/>
      <c r="G148" s="126"/>
      <c r="H148" s="103"/>
      <c r="I148" s="68"/>
    </row>
    <row r="149" spans="1:9" x14ac:dyDescent="0.2">
      <c r="A149" s="384" t="str">
        <f t="shared" si="2"/>
        <v/>
      </c>
      <c r="B149" s="228"/>
      <c r="C149" s="230"/>
      <c r="D149" s="103"/>
      <c r="E149" s="126"/>
      <c r="F149" s="168"/>
      <c r="G149" s="126"/>
      <c r="H149" s="103"/>
      <c r="I149" s="68"/>
    </row>
    <row r="150" spans="1:9" x14ac:dyDescent="0.2">
      <c r="A150" s="384" t="str">
        <f t="shared" si="2"/>
        <v/>
      </c>
      <c r="B150" s="228"/>
      <c r="C150" s="230"/>
      <c r="D150" s="103"/>
      <c r="E150" s="126"/>
      <c r="F150" s="168"/>
      <c r="G150" s="126"/>
      <c r="H150" s="103"/>
      <c r="I150" s="68"/>
    </row>
    <row r="151" spans="1:9" x14ac:dyDescent="0.2">
      <c r="A151" s="384" t="str">
        <f t="shared" si="2"/>
        <v/>
      </c>
      <c r="B151" s="228"/>
      <c r="C151" s="230"/>
      <c r="D151" s="103"/>
      <c r="E151" s="126"/>
      <c r="F151" s="168"/>
      <c r="G151" s="126"/>
      <c r="H151" s="103"/>
      <c r="I151" s="68"/>
    </row>
    <row r="152" spans="1:9" x14ac:dyDescent="0.2">
      <c r="A152" s="384" t="str">
        <f t="shared" si="2"/>
        <v/>
      </c>
      <c r="B152" s="228"/>
      <c r="C152" s="230"/>
      <c r="D152" s="103"/>
      <c r="E152" s="126"/>
      <c r="F152" s="168"/>
      <c r="G152" s="126"/>
      <c r="H152" s="103"/>
      <c r="I152" s="68"/>
    </row>
    <row r="153" spans="1:9" x14ac:dyDescent="0.2">
      <c r="A153" s="384" t="str">
        <f t="shared" si="2"/>
        <v/>
      </c>
      <c r="B153" s="228"/>
      <c r="C153" s="230"/>
      <c r="D153" s="103"/>
      <c r="E153" s="126"/>
      <c r="F153" s="168"/>
      <c r="G153" s="126"/>
      <c r="H153" s="103"/>
      <c r="I153" s="68"/>
    </row>
    <row r="154" spans="1:9" x14ac:dyDescent="0.2">
      <c r="A154" s="384" t="str">
        <f t="shared" si="2"/>
        <v/>
      </c>
      <c r="B154" s="228"/>
      <c r="C154" s="230"/>
      <c r="D154" s="103"/>
      <c r="E154" s="126"/>
      <c r="F154" s="168"/>
      <c r="G154" s="126"/>
      <c r="H154" s="103"/>
      <c r="I154" s="68"/>
    </row>
    <row r="155" spans="1:9" x14ac:dyDescent="0.2">
      <c r="A155" s="384" t="str">
        <f t="shared" si="2"/>
        <v/>
      </c>
      <c r="B155" s="228"/>
      <c r="C155" s="230"/>
      <c r="D155" s="103"/>
      <c r="E155" s="126"/>
      <c r="F155" s="168"/>
      <c r="G155" s="126"/>
      <c r="H155" s="103"/>
      <c r="I155" s="68"/>
    </row>
    <row r="156" spans="1:9" x14ac:dyDescent="0.2">
      <c r="A156" s="384" t="str">
        <f t="shared" si="2"/>
        <v/>
      </c>
      <c r="B156" s="228"/>
      <c r="C156" s="230"/>
      <c r="D156" s="103"/>
      <c r="E156" s="126"/>
      <c r="F156" s="168"/>
      <c r="G156" s="126"/>
      <c r="H156" s="103"/>
      <c r="I156" s="68"/>
    </row>
    <row r="157" spans="1:9" x14ac:dyDescent="0.2">
      <c r="A157" s="384" t="str">
        <f t="shared" si="2"/>
        <v/>
      </c>
      <c r="B157" s="228"/>
      <c r="C157" s="230"/>
      <c r="D157" s="103"/>
      <c r="E157" s="126"/>
      <c r="F157" s="168"/>
      <c r="G157" s="126"/>
      <c r="H157" s="103"/>
      <c r="I157" s="68"/>
    </row>
    <row r="158" spans="1:9" x14ac:dyDescent="0.2">
      <c r="A158" s="384" t="str">
        <f t="shared" si="2"/>
        <v/>
      </c>
      <c r="B158" s="228"/>
      <c r="C158" s="230"/>
      <c r="D158" s="103"/>
      <c r="E158" s="126"/>
      <c r="F158" s="168"/>
      <c r="G158" s="126"/>
      <c r="H158" s="103"/>
      <c r="I158" s="68"/>
    </row>
    <row r="159" spans="1:9" x14ac:dyDescent="0.2">
      <c r="A159" s="384" t="str">
        <f t="shared" si="2"/>
        <v/>
      </c>
      <c r="B159" s="228"/>
      <c r="C159" s="230"/>
      <c r="D159" s="103"/>
      <c r="E159" s="126"/>
      <c r="F159" s="168"/>
      <c r="G159" s="126"/>
      <c r="H159" s="103"/>
      <c r="I159" s="68"/>
    </row>
    <row r="160" spans="1:9" x14ac:dyDescent="0.2">
      <c r="A160" s="384" t="str">
        <f t="shared" si="2"/>
        <v/>
      </c>
      <c r="B160" s="228"/>
      <c r="C160" s="230"/>
      <c r="D160" s="103"/>
      <c r="E160" s="126"/>
      <c r="F160" s="168"/>
      <c r="G160" s="126"/>
      <c r="H160" s="103"/>
      <c r="I160" s="68"/>
    </row>
    <row r="161" spans="1:9" x14ac:dyDescent="0.2">
      <c r="A161" s="384" t="str">
        <f t="shared" si="2"/>
        <v/>
      </c>
      <c r="B161" s="228"/>
      <c r="C161" s="230"/>
      <c r="D161" s="103"/>
      <c r="E161" s="126"/>
      <c r="F161" s="168"/>
      <c r="G161" s="126"/>
      <c r="H161" s="103"/>
      <c r="I161" s="68"/>
    </row>
    <row r="162" spans="1:9" x14ac:dyDescent="0.2">
      <c r="A162" s="384" t="str">
        <f t="shared" si="2"/>
        <v/>
      </c>
      <c r="B162" s="228"/>
      <c r="C162" s="230"/>
      <c r="D162" s="103"/>
      <c r="E162" s="126"/>
      <c r="F162" s="168"/>
      <c r="G162" s="126"/>
      <c r="H162" s="103"/>
      <c r="I162" s="68"/>
    </row>
    <row r="163" spans="1:9" x14ac:dyDescent="0.2">
      <c r="A163" s="384" t="str">
        <f t="shared" si="2"/>
        <v/>
      </c>
      <c r="B163" s="228"/>
      <c r="C163" s="230"/>
      <c r="D163" s="103"/>
      <c r="E163" s="126"/>
      <c r="F163" s="168"/>
      <c r="G163" s="126"/>
      <c r="H163" s="103"/>
      <c r="I163" s="68"/>
    </row>
    <row r="164" spans="1:9" x14ac:dyDescent="0.2">
      <c r="A164" s="384" t="str">
        <f t="shared" si="2"/>
        <v/>
      </c>
      <c r="B164" s="228"/>
      <c r="C164" s="230"/>
      <c r="D164" s="103"/>
      <c r="E164" s="126"/>
      <c r="F164" s="168"/>
      <c r="G164" s="126"/>
      <c r="H164" s="103"/>
      <c r="I164" s="68"/>
    </row>
    <row r="165" spans="1:9" x14ac:dyDescent="0.2">
      <c r="A165" s="384" t="str">
        <f t="shared" si="2"/>
        <v/>
      </c>
      <c r="B165" s="228"/>
      <c r="C165" s="230"/>
      <c r="D165" s="103"/>
      <c r="E165" s="126"/>
      <c r="F165" s="168"/>
      <c r="G165" s="126"/>
      <c r="H165" s="103"/>
      <c r="I165" s="68"/>
    </row>
    <row r="166" spans="1:9" x14ac:dyDescent="0.2">
      <c r="A166" s="384" t="str">
        <f t="shared" si="2"/>
        <v/>
      </c>
      <c r="B166" s="228"/>
      <c r="C166" s="230"/>
      <c r="D166" s="103"/>
      <c r="E166" s="126"/>
      <c r="F166" s="168"/>
      <c r="G166" s="126"/>
      <c r="H166" s="103"/>
      <c r="I166" s="68"/>
    </row>
    <row r="167" spans="1:9" x14ac:dyDescent="0.2">
      <c r="A167" s="384" t="str">
        <f t="shared" si="2"/>
        <v/>
      </c>
      <c r="B167" s="228"/>
      <c r="C167" s="230"/>
      <c r="D167" s="103"/>
      <c r="E167" s="126"/>
      <c r="F167" s="168"/>
      <c r="G167" s="126"/>
      <c r="H167" s="103"/>
      <c r="I167" s="68"/>
    </row>
    <row r="168" spans="1:9" x14ac:dyDescent="0.2">
      <c r="A168" s="384" t="str">
        <f t="shared" si="2"/>
        <v/>
      </c>
      <c r="B168" s="228"/>
      <c r="C168" s="230"/>
      <c r="D168" s="103"/>
      <c r="E168" s="126"/>
      <c r="F168" s="168"/>
      <c r="G168" s="126"/>
      <c r="H168" s="103"/>
      <c r="I168" s="68"/>
    </row>
    <row r="169" spans="1:9" x14ac:dyDescent="0.2">
      <c r="A169" s="384" t="str">
        <f t="shared" si="2"/>
        <v/>
      </c>
      <c r="B169" s="228"/>
      <c r="C169" s="230"/>
      <c r="D169" s="103"/>
      <c r="E169" s="126"/>
      <c r="F169" s="168"/>
      <c r="G169" s="126"/>
      <c r="H169" s="103"/>
      <c r="I169" s="68"/>
    </row>
    <row r="170" spans="1:9" x14ac:dyDescent="0.2">
      <c r="A170" s="384" t="str">
        <f t="shared" si="2"/>
        <v/>
      </c>
      <c r="B170" s="228"/>
      <c r="C170" s="230"/>
      <c r="D170" s="103"/>
      <c r="E170" s="126"/>
      <c r="F170" s="168"/>
      <c r="G170" s="126"/>
      <c r="H170" s="103"/>
      <c r="I170" s="68"/>
    </row>
    <row r="171" spans="1:9" x14ac:dyDescent="0.2">
      <c r="A171" s="384" t="str">
        <f t="shared" si="2"/>
        <v/>
      </c>
      <c r="B171" s="228"/>
      <c r="C171" s="230"/>
      <c r="D171" s="103"/>
      <c r="E171" s="126"/>
      <c r="F171" s="168"/>
      <c r="G171" s="126"/>
      <c r="H171" s="103"/>
      <c r="I171" s="68"/>
    </row>
    <row r="172" spans="1:9" x14ac:dyDescent="0.2">
      <c r="A172" s="384" t="str">
        <f t="shared" si="2"/>
        <v/>
      </c>
      <c r="B172" s="228"/>
      <c r="C172" s="230"/>
      <c r="D172" s="103"/>
      <c r="E172" s="126"/>
      <c r="F172" s="168"/>
      <c r="G172" s="126"/>
      <c r="H172" s="103"/>
      <c r="I172" s="68"/>
    </row>
    <row r="173" spans="1:9" x14ac:dyDescent="0.2">
      <c r="A173" s="384" t="str">
        <f t="shared" si="2"/>
        <v/>
      </c>
      <c r="B173" s="228"/>
      <c r="C173" s="230"/>
      <c r="D173" s="103"/>
      <c r="E173" s="126"/>
      <c r="F173" s="168"/>
      <c r="G173" s="126"/>
      <c r="H173" s="103"/>
      <c r="I173" s="68"/>
    </row>
    <row r="174" spans="1:9" x14ac:dyDescent="0.2">
      <c r="A174" s="384" t="str">
        <f t="shared" si="2"/>
        <v/>
      </c>
      <c r="B174" s="228"/>
      <c r="C174" s="230"/>
      <c r="D174" s="103"/>
      <c r="E174" s="126"/>
      <c r="F174" s="168"/>
      <c r="G174" s="126"/>
      <c r="H174" s="103"/>
      <c r="I174" s="68"/>
    </row>
    <row r="175" spans="1:9" x14ac:dyDescent="0.2">
      <c r="A175" s="384" t="str">
        <f t="shared" si="2"/>
        <v/>
      </c>
      <c r="B175" s="228"/>
      <c r="C175" s="230"/>
      <c r="D175" s="103"/>
      <c r="E175" s="126"/>
      <c r="F175" s="168"/>
      <c r="G175" s="126"/>
      <c r="H175" s="103"/>
      <c r="I175" s="68"/>
    </row>
    <row r="176" spans="1:9" x14ac:dyDescent="0.2">
      <c r="A176" s="384" t="str">
        <f t="shared" si="2"/>
        <v/>
      </c>
      <c r="B176" s="228"/>
      <c r="C176" s="230"/>
      <c r="D176" s="103"/>
      <c r="E176" s="126"/>
      <c r="F176" s="168"/>
      <c r="G176" s="126"/>
      <c r="H176" s="103"/>
      <c r="I176" s="68"/>
    </row>
    <row r="177" spans="1:9" x14ac:dyDescent="0.2">
      <c r="A177" s="384" t="str">
        <f t="shared" si="2"/>
        <v/>
      </c>
      <c r="B177" s="228"/>
      <c r="C177" s="230"/>
      <c r="D177" s="103"/>
      <c r="E177" s="126"/>
      <c r="F177" s="168"/>
      <c r="G177" s="126"/>
      <c r="H177" s="103"/>
      <c r="I177" s="68"/>
    </row>
    <row r="178" spans="1:9" x14ac:dyDescent="0.2">
      <c r="A178" s="384" t="str">
        <f t="shared" si="2"/>
        <v/>
      </c>
      <c r="B178" s="228"/>
      <c r="C178" s="230"/>
      <c r="D178" s="103"/>
      <c r="E178" s="126"/>
      <c r="F178" s="168"/>
      <c r="G178" s="126"/>
      <c r="H178" s="103"/>
      <c r="I178" s="68"/>
    </row>
    <row r="179" spans="1:9" x14ac:dyDescent="0.2">
      <c r="A179" s="384" t="str">
        <f t="shared" si="2"/>
        <v/>
      </c>
      <c r="B179" s="228"/>
      <c r="C179" s="230"/>
      <c r="D179" s="103"/>
      <c r="E179" s="126"/>
      <c r="F179" s="168"/>
      <c r="G179" s="126"/>
      <c r="H179" s="103"/>
      <c r="I179" s="68"/>
    </row>
    <row r="180" spans="1:9" x14ac:dyDescent="0.2">
      <c r="A180" s="384" t="str">
        <f t="shared" si="2"/>
        <v/>
      </c>
      <c r="B180" s="228"/>
      <c r="C180" s="230"/>
      <c r="D180" s="103"/>
      <c r="E180" s="126"/>
      <c r="F180" s="168"/>
      <c r="G180" s="126"/>
      <c r="H180" s="103"/>
      <c r="I180" s="68"/>
    </row>
    <row r="181" spans="1:9" x14ac:dyDescent="0.2">
      <c r="A181" s="384" t="str">
        <f t="shared" si="2"/>
        <v/>
      </c>
      <c r="B181" s="228"/>
      <c r="C181" s="230"/>
      <c r="D181" s="103"/>
      <c r="E181" s="126"/>
      <c r="F181" s="168"/>
      <c r="G181" s="126"/>
      <c r="H181" s="103"/>
      <c r="I181" s="68"/>
    </row>
    <row r="182" spans="1:9" x14ac:dyDescent="0.2">
      <c r="A182" s="384" t="str">
        <f t="shared" si="2"/>
        <v/>
      </c>
      <c r="B182" s="228"/>
      <c r="C182" s="230"/>
      <c r="D182" s="103"/>
      <c r="E182" s="126"/>
      <c r="F182" s="168"/>
      <c r="G182" s="126"/>
      <c r="H182" s="103"/>
      <c r="I182" s="68"/>
    </row>
    <row r="183" spans="1:9" x14ac:dyDescent="0.2">
      <c r="A183" s="384" t="str">
        <f t="shared" si="2"/>
        <v/>
      </c>
      <c r="B183" s="228"/>
      <c r="C183" s="230"/>
      <c r="D183" s="103"/>
      <c r="E183" s="126"/>
      <c r="F183" s="168"/>
      <c r="G183" s="126"/>
      <c r="H183" s="103"/>
      <c r="I183" s="68"/>
    </row>
    <row r="184" spans="1:9" x14ac:dyDescent="0.2">
      <c r="A184" s="384" t="str">
        <f t="shared" si="2"/>
        <v/>
      </c>
      <c r="B184" s="228"/>
      <c r="C184" s="230"/>
      <c r="D184" s="103"/>
      <c r="E184" s="126"/>
      <c r="F184" s="168"/>
      <c r="G184" s="126"/>
      <c r="H184" s="103"/>
      <c r="I184" s="68"/>
    </row>
    <row r="185" spans="1:9" x14ac:dyDescent="0.2">
      <c r="A185" s="384" t="str">
        <f t="shared" si="2"/>
        <v/>
      </c>
      <c r="B185" s="228"/>
      <c r="C185" s="230"/>
      <c r="D185" s="103"/>
      <c r="E185" s="126"/>
      <c r="F185" s="168"/>
      <c r="G185" s="126"/>
      <c r="H185" s="103"/>
      <c r="I185" s="68"/>
    </row>
    <row r="186" spans="1:9" x14ac:dyDescent="0.2">
      <c r="A186" s="384" t="str">
        <f t="shared" si="2"/>
        <v/>
      </c>
      <c r="B186" s="228"/>
      <c r="C186" s="230"/>
      <c r="D186" s="103"/>
      <c r="E186" s="126"/>
      <c r="F186" s="168"/>
      <c r="G186" s="126"/>
      <c r="H186" s="103"/>
      <c r="I186" s="68"/>
    </row>
    <row r="187" spans="1:9" x14ac:dyDescent="0.2">
      <c r="A187" s="384" t="str">
        <f t="shared" si="2"/>
        <v/>
      </c>
      <c r="B187" s="228"/>
      <c r="C187" s="230"/>
      <c r="D187" s="103"/>
      <c r="E187" s="126"/>
      <c r="F187" s="168"/>
      <c r="G187" s="126"/>
      <c r="H187" s="103"/>
      <c r="I187" s="68"/>
    </row>
    <row r="188" spans="1:9" x14ac:dyDescent="0.2">
      <c r="A188" s="384" t="str">
        <f t="shared" si="2"/>
        <v/>
      </c>
      <c r="B188" s="228"/>
      <c r="C188" s="230"/>
      <c r="D188" s="103"/>
      <c r="E188" s="126"/>
      <c r="F188" s="168"/>
      <c r="G188" s="126"/>
      <c r="H188" s="103"/>
      <c r="I188" s="68"/>
    </row>
    <row r="189" spans="1:9" x14ac:dyDescent="0.2">
      <c r="A189" s="384" t="str">
        <f t="shared" si="2"/>
        <v/>
      </c>
      <c r="B189" s="228"/>
      <c r="C189" s="230"/>
      <c r="D189" s="103"/>
      <c r="E189" s="126"/>
      <c r="F189" s="168"/>
      <c r="G189" s="126"/>
      <c r="H189" s="103"/>
      <c r="I189" s="68"/>
    </row>
    <row r="190" spans="1:9" x14ac:dyDescent="0.2">
      <c r="A190" s="384" t="str">
        <f t="shared" si="2"/>
        <v/>
      </c>
      <c r="B190" s="228"/>
      <c r="C190" s="230"/>
      <c r="D190" s="103"/>
      <c r="E190" s="126"/>
      <c r="F190" s="168"/>
      <c r="G190" s="126"/>
      <c r="H190" s="103"/>
      <c r="I190" s="68"/>
    </row>
    <row r="191" spans="1:9" x14ac:dyDescent="0.2">
      <c r="A191" s="384" t="str">
        <f t="shared" si="2"/>
        <v/>
      </c>
      <c r="B191" s="228"/>
      <c r="C191" s="230"/>
      <c r="D191" s="103"/>
      <c r="E191" s="126"/>
      <c r="F191" s="168"/>
      <c r="G191" s="126"/>
      <c r="H191" s="103"/>
      <c r="I191" s="68"/>
    </row>
    <row r="192" spans="1:9" x14ac:dyDescent="0.2">
      <c r="A192" s="384" t="str">
        <f t="shared" si="2"/>
        <v/>
      </c>
      <c r="B192" s="228"/>
      <c r="C192" s="230"/>
      <c r="D192" s="103"/>
      <c r="E192" s="126"/>
      <c r="F192" s="168"/>
      <c r="G192" s="126"/>
      <c r="H192" s="103"/>
      <c r="I192" s="68"/>
    </row>
    <row r="193" spans="1:9" x14ac:dyDescent="0.2">
      <c r="A193" s="384" t="str">
        <f t="shared" si="2"/>
        <v/>
      </c>
      <c r="B193" s="228"/>
      <c r="C193" s="230"/>
      <c r="D193" s="103"/>
      <c r="E193" s="126"/>
      <c r="F193" s="168"/>
      <c r="G193" s="126"/>
      <c r="H193" s="103"/>
      <c r="I193" s="68"/>
    </row>
    <row r="194" spans="1:9" x14ac:dyDescent="0.2">
      <c r="A194" s="384" t="str">
        <f t="shared" si="2"/>
        <v/>
      </c>
      <c r="B194" s="228"/>
      <c r="C194" s="230"/>
      <c r="D194" s="103"/>
      <c r="E194" s="126"/>
      <c r="F194" s="168"/>
      <c r="G194" s="126"/>
      <c r="H194" s="103"/>
      <c r="I194" s="68"/>
    </row>
    <row r="195" spans="1:9" x14ac:dyDescent="0.2">
      <c r="A195" s="384" t="str">
        <f t="shared" si="2"/>
        <v/>
      </c>
      <c r="B195" s="228"/>
      <c r="C195" s="230"/>
      <c r="D195" s="103"/>
      <c r="E195" s="126"/>
      <c r="F195" s="168"/>
      <c r="G195" s="126"/>
      <c r="H195" s="103"/>
      <c r="I195" s="68"/>
    </row>
    <row r="196" spans="1:9" x14ac:dyDescent="0.2">
      <c r="A196" s="384" t="str">
        <f t="shared" si="2"/>
        <v/>
      </c>
      <c r="B196" s="228"/>
      <c r="C196" s="230"/>
      <c r="D196" s="103"/>
      <c r="E196" s="126"/>
      <c r="F196" s="168"/>
      <c r="G196" s="126"/>
      <c r="H196" s="103"/>
      <c r="I196" s="68"/>
    </row>
    <row r="197" spans="1:9" x14ac:dyDescent="0.2">
      <c r="A197" s="384" t="str">
        <f t="shared" si="2"/>
        <v/>
      </c>
      <c r="B197" s="228"/>
      <c r="C197" s="230"/>
      <c r="D197" s="103"/>
      <c r="E197" s="126"/>
      <c r="F197" s="168"/>
      <c r="G197" s="126"/>
      <c r="H197" s="103"/>
      <c r="I197" s="68"/>
    </row>
    <row r="198" spans="1:9" x14ac:dyDescent="0.2">
      <c r="A198" s="384" t="str">
        <f t="shared" ref="A198:A261" si="3">IF(D198="","",HLOOKUP(D198,$J$1:$M$2,2,FALSE))</f>
        <v/>
      </c>
      <c r="B198" s="228"/>
      <c r="C198" s="230"/>
      <c r="D198" s="103"/>
      <c r="E198" s="126"/>
      <c r="F198" s="168"/>
      <c r="G198" s="126"/>
      <c r="H198" s="103"/>
      <c r="I198" s="68"/>
    </row>
    <row r="199" spans="1:9" x14ac:dyDescent="0.2">
      <c r="A199" s="384" t="str">
        <f t="shared" si="3"/>
        <v/>
      </c>
      <c r="B199" s="228"/>
      <c r="C199" s="230"/>
      <c r="D199" s="103"/>
      <c r="E199" s="126"/>
      <c r="F199" s="168"/>
      <c r="G199" s="126"/>
      <c r="H199" s="103"/>
      <c r="I199" s="68"/>
    </row>
    <row r="200" spans="1:9" x14ac:dyDescent="0.2">
      <c r="A200" s="384" t="str">
        <f t="shared" si="3"/>
        <v/>
      </c>
      <c r="B200" s="228"/>
      <c r="C200" s="230"/>
      <c r="D200" s="103"/>
      <c r="E200" s="126"/>
      <c r="F200" s="168"/>
      <c r="G200" s="126"/>
      <c r="H200" s="103"/>
      <c r="I200" s="68"/>
    </row>
    <row r="201" spans="1:9" x14ac:dyDescent="0.2">
      <c r="A201" s="384" t="str">
        <f t="shared" si="3"/>
        <v/>
      </c>
      <c r="B201" s="228"/>
      <c r="C201" s="230"/>
      <c r="D201" s="103"/>
      <c r="E201" s="126"/>
      <c r="F201" s="168"/>
      <c r="G201" s="126"/>
      <c r="H201" s="103"/>
      <c r="I201" s="68"/>
    </row>
    <row r="202" spans="1:9" x14ac:dyDescent="0.2">
      <c r="A202" s="384" t="str">
        <f t="shared" si="3"/>
        <v/>
      </c>
      <c r="B202" s="228"/>
      <c r="C202" s="230"/>
      <c r="D202" s="103"/>
      <c r="E202" s="126"/>
      <c r="F202" s="168"/>
      <c r="G202" s="126"/>
      <c r="H202" s="103"/>
      <c r="I202" s="68"/>
    </row>
    <row r="203" spans="1:9" x14ac:dyDescent="0.2">
      <c r="A203" s="384" t="str">
        <f t="shared" si="3"/>
        <v/>
      </c>
      <c r="B203" s="228"/>
      <c r="C203" s="230"/>
      <c r="D203" s="103"/>
      <c r="E203" s="126"/>
      <c r="F203" s="168"/>
      <c r="G203" s="126"/>
      <c r="H203" s="103"/>
      <c r="I203" s="68"/>
    </row>
    <row r="204" spans="1:9" x14ac:dyDescent="0.2">
      <c r="A204" s="384" t="str">
        <f t="shared" si="3"/>
        <v/>
      </c>
      <c r="B204" s="228"/>
      <c r="C204" s="230"/>
      <c r="D204" s="103"/>
      <c r="E204" s="126"/>
      <c r="F204" s="168"/>
      <c r="G204" s="126"/>
      <c r="H204" s="103"/>
      <c r="I204" s="68"/>
    </row>
    <row r="205" spans="1:9" x14ac:dyDescent="0.2">
      <c r="A205" s="384" t="str">
        <f t="shared" si="3"/>
        <v/>
      </c>
      <c r="B205" s="228"/>
      <c r="C205" s="230"/>
      <c r="D205" s="103"/>
      <c r="E205" s="126"/>
      <c r="F205" s="168"/>
      <c r="G205" s="126"/>
      <c r="H205" s="103"/>
      <c r="I205" s="68"/>
    </row>
    <row r="206" spans="1:9" x14ac:dyDescent="0.2">
      <c r="A206" s="384" t="str">
        <f t="shared" si="3"/>
        <v/>
      </c>
      <c r="B206" s="228"/>
      <c r="C206" s="230"/>
      <c r="D206" s="103"/>
      <c r="E206" s="126"/>
      <c r="F206" s="168"/>
      <c r="G206" s="126"/>
      <c r="H206" s="103"/>
      <c r="I206" s="68"/>
    </row>
    <row r="207" spans="1:9" x14ac:dyDescent="0.2">
      <c r="A207" s="384" t="str">
        <f t="shared" si="3"/>
        <v/>
      </c>
      <c r="B207" s="228"/>
      <c r="C207" s="230"/>
      <c r="D207" s="103"/>
      <c r="E207" s="126"/>
      <c r="F207" s="168"/>
      <c r="G207" s="126"/>
      <c r="H207" s="103"/>
      <c r="I207" s="68"/>
    </row>
    <row r="208" spans="1:9" x14ac:dyDescent="0.2">
      <c r="A208" s="384" t="str">
        <f t="shared" si="3"/>
        <v/>
      </c>
      <c r="B208" s="228"/>
      <c r="C208" s="230"/>
      <c r="D208" s="103"/>
      <c r="E208" s="126"/>
      <c r="F208" s="168"/>
      <c r="G208" s="126"/>
      <c r="H208" s="103"/>
      <c r="I208" s="68"/>
    </row>
    <row r="209" spans="1:9" x14ac:dyDescent="0.2">
      <c r="A209" s="384" t="str">
        <f t="shared" si="3"/>
        <v/>
      </c>
      <c r="B209" s="228"/>
      <c r="C209" s="230"/>
      <c r="D209" s="103"/>
      <c r="E209" s="126"/>
      <c r="F209" s="168"/>
      <c r="G209" s="126"/>
      <c r="H209" s="103"/>
      <c r="I209" s="68"/>
    </row>
    <row r="210" spans="1:9" x14ac:dyDescent="0.2">
      <c r="A210" s="384" t="str">
        <f t="shared" si="3"/>
        <v/>
      </c>
      <c r="B210" s="228"/>
      <c r="C210" s="230"/>
      <c r="D210" s="103"/>
      <c r="E210" s="126"/>
      <c r="F210" s="168"/>
      <c r="G210" s="126"/>
      <c r="H210" s="103"/>
      <c r="I210" s="68"/>
    </row>
    <row r="211" spans="1:9" x14ac:dyDescent="0.2">
      <c r="A211" s="384" t="str">
        <f t="shared" si="3"/>
        <v/>
      </c>
      <c r="B211" s="228"/>
      <c r="C211" s="230"/>
      <c r="D211" s="103"/>
      <c r="E211" s="126"/>
      <c r="F211" s="168"/>
      <c r="G211" s="126"/>
      <c r="H211" s="103"/>
      <c r="I211" s="68"/>
    </row>
    <row r="212" spans="1:9" x14ac:dyDescent="0.2">
      <c r="A212" s="384" t="str">
        <f t="shared" si="3"/>
        <v/>
      </c>
      <c r="B212" s="228"/>
      <c r="C212" s="230"/>
      <c r="D212" s="103"/>
      <c r="E212" s="126"/>
      <c r="F212" s="168"/>
      <c r="G212" s="126"/>
      <c r="H212" s="103"/>
      <c r="I212" s="68"/>
    </row>
    <row r="213" spans="1:9" x14ac:dyDescent="0.2">
      <c r="A213" s="384" t="str">
        <f t="shared" si="3"/>
        <v/>
      </c>
      <c r="B213" s="228"/>
      <c r="C213" s="230"/>
      <c r="D213" s="103"/>
      <c r="E213" s="126"/>
      <c r="F213" s="168"/>
      <c r="G213" s="126"/>
      <c r="H213" s="103"/>
      <c r="I213" s="68"/>
    </row>
    <row r="214" spans="1:9" x14ac:dyDescent="0.2">
      <c r="A214" s="384" t="str">
        <f t="shared" si="3"/>
        <v/>
      </c>
      <c r="B214" s="228"/>
      <c r="C214" s="230"/>
      <c r="D214" s="103"/>
      <c r="E214" s="126"/>
      <c r="F214" s="168"/>
      <c r="G214" s="126"/>
      <c r="H214" s="103"/>
      <c r="I214" s="68"/>
    </row>
    <row r="215" spans="1:9" x14ac:dyDescent="0.2">
      <c r="A215" s="384" t="str">
        <f t="shared" si="3"/>
        <v/>
      </c>
      <c r="B215" s="228"/>
      <c r="C215" s="230"/>
      <c r="D215" s="103"/>
      <c r="E215" s="126"/>
      <c r="F215" s="168"/>
      <c r="G215" s="126"/>
      <c r="H215" s="103"/>
      <c r="I215" s="68"/>
    </row>
    <row r="216" spans="1:9" x14ac:dyDescent="0.2">
      <c r="A216" s="384" t="str">
        <f t="shared" si="3"/>
        <v/>
      </c>
      <c r="B216" s="228"/>
      <c r="C216" s="230"/>
      <c r="D216" s="103"/>
      <c r="E216" s="126"/>
      <c r="F216" s="168"/>
      <c r="G216" s="126"/>
      <c r="H216" s="103"/>
      <c r="I216" s="68"/>
    </row>
    <row r="217" spans="1:9" x14ac:dyDescent="0.2">
      <c r="A217" s="384" t="str">
        <f t="shared" si="3"/>
        <v/>
      </c>
      <c r="B217" s="228"/>
      <c r="C217" s="230"/>
      <c r="D217" s="103"/>
      <c r="E217" s="126"/>
      <c r="F217" s="168"/>
      <c r="G217" s="126"/>
      <c r="H217" s="103"/>
      <c r="I217" s="68"/>
    </row>
    <row r="218" spans="1:9" x14ac:dyDescent="0.2">
      <c r="A218" s="384" t="str">
        <f t="shared" si="3"/>
        <v/>
      </c>
      <c r="B218" s="228"/>
      <c r="C218" s="230"/>
      <c r="D218" s="103"/>
      <c r="E218" s="126"/>
      <c r="F218" s="168"/>
      <c r="G218" s="126"/>
      <c r="H218" s="103"/>
      <c r="I218" s="68"/>
    </row>
    <row r="219" spans="1:9" x14ac:dyDescent="0.2">
      <c r="A219" s="384" t="str">
        <f t="shared" si="3"/>
        <v/>
      </c>
      <c r="B219" s="228"/>
      <c r="C219" s="230"/>
      <c r="D219" s="103"/>
      <c r="E219" s="126"/>
      <c r="F219" s="168"/>
      <c r="G219" s="126"/>
      <c r="H219" s="103"/>
      <c r="I219" s="68"/>
    </row>
    <row r="220" spans="1:9" x14ac:dyDescent="0.2">
      <c r="A220" s="384" t="str">
        <f t="shared" si="3"/>
        <v/>
      </c>
      <c r="B220" s="228"/>
      <c r="C220" s="230"/>
      <c r="D220" s="103"/>
      <c r="E220" s="126"/>
      <c r="F220" s="168"/>
      <c r="G220" s="126"/>
      <c r="H220" s="103"/>
      <c r="I220" s="68"/>
    </row>
    <row r="221" spans="1:9" x14ac:dyDescent="0.2">
      <c r="A221" s="384" t="str">
        <f t="shared" si="3"/>
        <v/>
      </c>
      <c r="B221" s="228"/>
      <c r="C221" s="230"/>
      <c r="D221" s="103"/>
      <c r="E221" s="126"/>
      <c r="F221" s="168"/>
      <c r="G221" s="126"/>
      <c r="H221" s="103"/>
      <c r="I221" s="68"/>
    </row>
    <row r="222" spans="1:9" x14ac:dyDescent="0.2">
      <c r="A222" s="384" t="str">
        <f t="shared" si="3"/>
        <v/>
      </c>
      <c r="B222" s="228"/>
      <c r="C222" s="230"/>
      <c r="D222" s="103"/>
      <c r="E222" s="126"/>
      <c r="F222" s="168"/>
      <c r="G222" s="126"/>
      <c r="H222" s="103"/>
      <c r="I222" s="68"/>
    </row>
    <row r="223" spans="1:9" x14ac:dyDescent="0.2">
      <c r="A223" s="384" t="str">
        <f t="shared" si="3"/>
        <v/>
      </c>
      <c r="B223" s="228"/>
      <c r="C223" s="230"/>
      <c r="D223" s="103"/>
      <c r="E223" s="126"/>
      <c r="F223" s="168"/>
      <c r="G223" s="126"/>
      <c r="H223" s="103"/>
      <c r="I223" s="68"/>
    </row>
    <row r="224" spans="1:9" x14ac:dyDescent="0.2">
      <c r="A224" s="384" t="str">
        <f t="shared" si="3"/>
        <v/>
      </c>
      <c r="B224" s="228"/>
      <c r="C224" s="230"/>
      <c r="D224" s="103"/>
      <c r="E224" s="126"/>
      <c r="F224" s="168"/>
      <c r="G224" s="126"/>
      <c r="H224" s="103"/>
      <c r="I224" s="68"/>
    </row>
    <row r="225" spans="1:9" x14ac:dyDescent="0.2">
      <c r="A225" s="384" t="str">
        <f t="shared" si="3"/>
        <v/>
      </c>
      <c r="B225" s="228"/>
      <c r="C225" s="230"/>
      <c r="D225" s="103"/>
      <c r="E225" s="126"/>
      <c r="F225" s="168"/>
      <c r="G225" s="126"/>
      <c r="H225" s="103"/>
      <c r="I225" s="68"/>
    </row>
    <row r="226" spans="1:9" x14ac:dyDescent="0.2">
      <c r="A226" s="384" t="str">
        <f t="shared" si="3"/>
        <v/>
      </c>
      <c r="B226" s="228"/>
      <c r="C226" s="230"/>
      <c r="D226" s="103"/>
      <c r="E226" s="126"/>
      <c r="F226" s="168"/>
      <c r="G226" s="126"/>
      <c r="H226" s="103"/>
      <c r="I226" s="68"/>
    </row>
    <row r="227" spans="1:9" x14ac:dyDescent="0.2">
      <c r="A227" s="384" t="str">
        <f t="shared" si="3"/>
        <v/>
      </c>
      <c r="B227" s="228"/>
      <c r="C227" s="230"/>
      <c r="D227" s="103"/>
      <c r="E227" s="126"/>
      <c r="F227" s="168"/>
      <c r="G227" s="126"/>
      <c r="H227" s="103"/>
      <c r="I227" s="68"/>
    </row>
    <row r="228" spans="1:9" x14ac:dyDescent="0.2">
      <c r="A228" s="384" t="str">
        <f t="shared" si="3"/>
        <v/>
      </c>
      <c r="B228" s="228"/>
      <c r="C228" s="230"/>
      <c r="D228" s="103"/>
      <c r="E228" s="126"/>
      <c r="F228" s="168"/>
      <c r="G228" s="126"/>
      <c r="H228" s="103"/>
      <c r="I228" s="68"/>
    </row>
    <row r="229" spans="1:9" x14ac:dyDescent="0.2">
      <c r="A229" s="384" t="str">
        <f t="shared" si="3"/>
        <v/>
      </c>
      <c r="B229" s="228"/>
      <c r="C229" s="230"/>
      <c r="D229" s="103"/>
      <c r="E229" s="126"/>
      <c r="F229" s="168"/>
      <c r="G229" s="126"/>
      <c r="H229" s="103"/>
      <c r="I229" s="68"/>
    </row>
    <row r="230" spans="1:9" x14ac:dyDescent="0.2">
      <c r="A230" s="384" t="str">
        <f t="shared" si="3"/>
        <v/>
      </c>
      <c r="B230" s="228"/>
      <c r="C230" s="230"/>
      <c r="D230" s="103"/>
      <c r="E230" s="126"/>
      <c r="F230" s="168"/>
      <c r="G230" s="126"/>
      <c r="H230" s="103"/>
      <c r="I230" s="68"/>
    </row>
    <row r="231" spans="1:9" x14ac:dyDescent="0.2">
      <c r="A231" s="384" t="str">
        <f t="shared" si="3"/>
        <v/>
      </c>
      <c r="B231" s="228"/>
      <c r="C231" s="230"/>
      <c r="D231" s="103"/>
      <c r="E231" s="126"/>
      <c r="F231" s="168"/>
      <c r="G231" s="126"/>
      <c r="H231" s="103"/>
      <c r="I231" s="68"/>
    </row>
    <row r="232" spans="1:9" x14ac:dyDescent="0.2">
      <c r="A232" s="384" t="str">
        <f t="shared" si="3"/>
        <v/>
      </c>
      <c r="B232" s="228"/>
      <c r="C232" s="230"/>
      <c r="D232" s="103"/>
      <c r="E232" s="126"/>
      <c r="F232" s="168"/>
      <c r="G232" s="126"/>
      <c r="H232" s="103"/>
      <c r="I232" s="68"/>
    </row>
    <row r="233" spans="1:9" x14ac:dyDescent="0.2">
      <c r="A233" s="384" t="str">
        <f t="shared" si="3"/>
        <v/>
      </c>
      <c r="B233" s="228"/>
      <c r="C233" s="230"/>
      <c r="D233" s="103"/>
      <c r="E233" s="126"/>
      <c r="F233" s="168"/>
      <c r="G233" s="126"/>
      <c r="H233" s="103"/>
      <c r="I233" s="68"/>
    </row>
    <row r="234" spans="1:9" x14ac:dyDescent="0.2">
      <c r="A234" s="384" t="str">
        <f t="shared" si="3"/>
        <v/>
      </c>
      <c r="B234" s="228"/>
      <c r="C234" s="230"/>
      <c r="D234" s="103"/>
      <c r="E234" s="126"/>
      <c r="F234" s="168"/>
      <c r="G234" s="126"/>
      <c r="H234" s="103"/>
      <c r="I234" s="68"/>
    </row>
    <row r="235" spans="1:9" x14ac:dyDescent="0.2">
      <c r="A235" s="384" t="str">
        <f t="shared" si="3"/>
        <v/>
      </c>
      <c r="B235" s="228"/>
      <c r="C235" s="230"/>
      <c r="D235" s="103"/>
      <c r="E235" s="126"/>
      <c r="F235" s="168"/>
      <c r="G235" s="126"/>
      <c r="H235" s="103"/>
      <c r="I235" s="68"/>
    </row>
    <row r="236" spans="1:9" x14ac:dyDescent="0.2">
      <c r="A236" s="384" t="str">
        <f t="shared" si="3"/>
        <v/>
      </c>
      <c r="B236" s="228"/>
      <c r="C236" s="230"/>
      <c r="D236" s="103"/>
      <c r="E236" s="126"/>
      <c r="F236" s="168"/>
      <c r="G236" s="126"/>
      <c r="H236" s="103"/>
      <c r="I236" s="68"/>
    </row>
    <row r="237" spans="1:9" x14ac:dyDescent="0.2">
      <c r="A237" s="384" t="str">
        <f t="shared" si="3"/>
        <v/>
      </c>
      <c r="B237" s="228"/>
      <c r="C237" s="230"/>
      <c r="D237" s="103"/>
      <c r="E237" s="126"/>
      <c r="F237" s="168"/>
      <c r="G237" s="126"/>
      <c r="H237" s="103"/>
      <c r="I237" s="68"/>
    </row>
    <row r="238" spans="1:9" x14ac:dyDescent="0.2">
      <c r="A238" s="384" t="str">
        <f t="shared" si="3"/>
        <v/>
      </c>
      <c r="B238" s="228"/>
      <c r="C238" s="230"/>
      <c r="D238" s="103"/>
      <c r="E238" s="126"/>
      <c r="F238" s="168"/>
      <c r="G238" s="126"/>
      <c r="H238" s="103"/>
      <c r="I238" s="68"/>
    </row>
    <row r="239" spans="1:9" x14ac:dyDescent="0.2">
      <c r="A239" s="384" t="str">
        <f t="shared" si="3"/>
        <v/>
      </c>
      <c r="B239" s="228"/>
      <c r="C239" s="230"/>
      <c r="D239" s="103"/>
      <c r="E239" s="126"/>
      <c r="F239" s="168"/>
      <c r="G239" s="126"/>
      <c r="H239" s="103"/>
      <c r="I239" s="68"/>
    </row>
    <row r="240" spans="1:9" x14ac:dyDescent="0.2">
      <c r="A240" s="384" t="str">
        <f t="shared" si="3"/>
        <v/>
      </c>
      <c r="B240" s="228"/>
      <c r="C240" s="230"/>
      <c r="D240" s="103"/>
      <c r="E240" s="126"/>
      <c r="F240" s="168"/>
      <c r="G240" s="126"/>
      <c r="H240" s="103"/>
      <c r="I240" s="68"/>
    </row>
    <row r="241" spans="1:9" x14ac:dyDescent="0.2">
      <c r="A241" s="384" t="str">
        <f t="shared" si="3"/>
        <v/>
      </c>
      <c r="B241" s="228"/>
      <c r="C241" s="230"/>
      <c r="D241" s="103"/>
      <c r="E241" s="126"/>
      <c r="F241" s="168"/>
      <c r="G241" s="126"/>
      <c r="H241" s="103"/>
      <c r="I241" s="68"/>
    </row>
    <row r="242" spans="1:9" x14ac:dyDescent="0.2">
      <c r="A242" s="384" t="str">
        <f t="shared" si="3"/>
        <v/>
      </c>
      <c r="B242" s="228"/>
      <c r="C242" s="230"/>
      <c r="D242" s="103"/>
      <c r="E242" s="126"/>
      <c r="F242" s="168"/>
      <c r="G242" s="126"/>
      <c r="H242" s="103"/>
      <c r="I242" s="68"/>
    </row>
    <row r="243" spans="1:9" x14ac:dyDescent="0.2">
      <c r="A243" s="384" t="str">
        <f t="shared" si="3"/>
        <v/>
      </c>
      <c r="B243" s="228"/>
      <c r="C243" s="230"/>
      <c r="D243" s="103"/>
      <c r="E243" s="126"/>
      <c r="F243" s="168"/>
      <c r="G243" s="126"/>
      <c r="H243" s="103"/>
      <c r="I243" s="68"/>
    </row>
    <row r="244" spans="1:9" x14ac:dyDescent="0.2">
      <c r="A244" s="384" t="str">
        <f t="shared" si="3"/>
        <v/>
      </c>
      <c r="B244" s="228"/>
      <c r="C244" s="230"/>
      <c r="D244" s="103"/>
      <c r="E244" s="126"/>
      <c r="F244" s="168"/>
      <c r="G244" s="126"/>
      <c r="H244" s="103"/>
      <c r="I244" s="68"/>
    </row>
    <row r="245" spans="1:9" x14ac:dyDescent="0.2">
      <c r="A245" s="384" t="str">
        <f t="shared" si="3"/>
        <v/>
      </c>
      <c r="B245" s="228"/>
      <c r="C245" s="230"/>
      <c r="D245" s="103"/>
      <c r="E245" s="126"/>
      <c r="F245" s="168"/>
      <c r="G245" s="126"/>
      <c r="H245" s="103"/>
      <c r="I245" s="68"/>
    </row>
    <row r="246" spans="1:9" x14ac:dyDescent="0.2">
      <c r="A246" s="384" t="str">
        <f t="shared" si="3"/>
        <v/>
      </c>
      <c r="B246" s="228"/>
      <c r="C246" s="230"/>
      <c r="D246" s="103"/>
      <c r="E246" s="126"/>
      <c r="F246" s="168"/>
      <c r="G246" s="126"/>
      <c r="H246" s="103"/>
      <c r="I246" s="68"/>
    </row>
    <row r="247" spans="1:9" x14ac:dyDescent="0.2">
      <c r="A247" s="384" t="str">
        <f t="shared" si="3"/>
        <v/>
      </c>
      <c r="B247" s="228"/>
      <c r="C247" s="230"/>
      <c r="D247" s="103"/>
      <c r="E247" s="126"/>
      <c r="F247" s="168"/>
      <c r="G247" s="126"/>
      <c r="H247" s="103"/>
      <c r="I247" s="68"/>
    </row>
    <row r="248" spans="1:9" x14ac:dyDescent="0.2">
      <c r="A248" s="384" t="str">
        <f t="shared" si="3"/>
        <v/>
      </c>
      <c r="B248" s="228"/>
      <c r="C248" s="230"/>
      <c r="D248" s="103"/>
      <c r="E248" s="126"/>
      <c r="F248" s="168"/>
      <c r="G248" s="126"/>
      <c r="H248" s="103"/>
      <c r="I248" s="68"/>
    </row>
    <row r="249" spans="1:9" x14ac:dyDescent="0.2">
      <c r="A249" s="384" t="str">
        <f t="shared" si="3"/>
        <v/>
      </c>
      <c r="B249" s="228"/>
      <c r="C249" s="230"/>
      <c r="D249" s="103"/>
      <c r="E249" s="126"/>
      <c r="F249" s="168"/>
      <c r="G249" s="126"/>
      <c r="H249" s="103"/>
      <c r="I249" s="68"/>
    </row>
    <row r="250" spans="1:9" x14ac:dyDescent="0.2">
      <c r="A250" s="384" t="str">
        <f t="shared" si="3"/>
        <v/>
      </c>
      <c r="B250" s="228"/>
      <c r="C250" s="230"/>
      <c r="D250" s="103"/>
      <c r="E250" s="126"/>
      <c r="F250" s="168"/>
      <c r="G250" s="126"/>
      <c r="H250" s="103"/>
      <c r="I250" s="68"/>
    </row>
    <row r="251" spans="1:9" x14ac:dyDescent="0.2">
      <c r="A251" s="384" t="str">
        <f t="shared" si="3"/>
        <v/>
      </c>
      <c r="B251" s="228"/>
      <c r="C251" s="230"/>
      <c r="D251" s="103"/>
      <c r="E251" s="126"/>
      <c r="F251" s="168"/>
      <c r="G251" s="126"/>
      <c r="H251" s="103"/>
      <c r="I251" s="68"/>
    </row>
    <row r="252" spans="1:9" x14ac:dyDescent="0.2">
      <c r="A252" s="384" t="str">
        <f t="shared" si="3"/>
        <v/>
      </c>
      <c r="B252" s="228"/>
      <c r="C252" s="230"/>
      <c r="D252" s="103"/>
      <c r="E252" s="126"/>
      <c r="F252" s="168"/>
      <c r="G252" s="126"/>
      <c r="H252" s="103"/>
      <c r="I252" s="68"/>
    </row>
    <row r="253" spans="1:9" x14ac:dyDescent="0.2">
      <c r="A253" s="384" t="str">
        <f t="shared" si="3"/>
        <v/>
      </c>
      <c r="B253" s="228"/>
      <c r="C253" s="230"/>
      <c r="D253" s="103"/>
      <c r="E253" s="126"/>
      <c r="F253" s="168"/>
      <c r="G253" s="126"/>
      <c r="H253" s="103"/>
      <c r="I253" s="68"/>
    </row>
    <row r="254" spans="1:9" x14ac:dyDescent="0.2">
      <c r="A254" s="384" t="str">
        <f t="shared" si="3"/>
        <v/>
      </c>
      <c r="B254" s="228"/>
      <c r="C254" s="230"/>
      <c r="D254" s="103"/>
      <c r="E254" s="126"/>
      <c r="F254" s="168"/>
      <c r="G254" s="126"/>
      <c r="H254" s="103"/>
      <c r="I254" s="68"/>
    </row>
    <row r="255" spans="1:9" x14ac:dyDescent="0.2">
      <c r="A255" s="384" t="str">
        <f t="shared" si="3"/>
        <v/>
      </c>
      <c r="B255" s="228"/>
      <c r="C255" s="230"/>
      <c r="D255" s="103"/>
      <c r="E255" s="126"/>
      <c r="F255" s="168"/>
      <c r="G255" s="126"/>
      <c r="H255" s="103"/>
      <c r="I255" s="68"/>
    </row>
    <row r="256" spans="1:9" x14ac:dyDescent="0.2">
      <c r="A256" s="384" t="str">
        <f t="shared" si="3"/>
        <v/>
      </c>
      <c r="B256" s="228"/>
      <c r="C256" s="230"/>
      <c r="D256" s="103"/>
      <c r="E256" s="126"/>
      <c r="F256" s="168"/>
      <c r="G256" s="126"/>
      <c r="H256" s="103"/>
      <c r="I256" s="68"/>
    </row>
    <row r="257" spans="1:9" x14ac:dyDescent="0.2">
      <c r="A257" s="384" t="str">
        <f t="shared" si="3"/>
        <v/>
      </c>
      <c r="B257" s="228"/>
      <c r="C257" s="230"/>
      <c r="D257" s="103"/>
      <c r="E257" s="126"/>
      <c r="F257" s="168"/>
      <c r="G257" s="126"/>
      <c r="H257" s="103"/>
      <c r="I257" s="68"/>
    </row>
    <row r="258" spans="1:9" x14ac:dyDescent="0.2">
      <c r="A258" s="384" t="str">
        <f t="shared" si="3"/>
        <v/>
      </c>
      <c r="B258" s="228"/>
      <c r="C258" s="230"/>
      <c r="D258" s="103"/>
      <c r="E258" s="126"/>
      <c r="F258" s="168"/>
      <c r="G258" s="126"/>
      <c r="H258" s="103"/>
      <c r="I258" s="68"/>
    </row>
    <row r="259" spans="1:9" x14ac:dyDescent="0.2">
      <c r="A259" s="384" t="str">
        <f t="shared" si="3"/>
        <v/>
      </c>
      <c r="B259" s="228"/>
      <c r="C259" s="230"/>
      <c r="D259" s="103"/>
      <c r="E259" s="126"/>
      <c r="F259" s="168"/>
      <c r="G259" s="126"/>
      <c r="H259" s="103"/>
      <c r="I259" s="68"/>
    </row>
    <row r="260" spans="1:9" x14ac:dyDescent="0.2">
      <c r="A260" s="384" t="str">
        <f t="shared" si="3"/>
        <v/>
      </c>
      <c r="B260" s="228"/>
      <c r="C260" s="230"/>
      <c r="D260" s="103"/>
      <c r="E260" s="126"/>
      <c r="F260" s="168"/>
      <c r="G260" s="126"/>
      <c r="H260" s="103"/>
      <c r="I260" s="68"/>
    </row>
    <row r="261" spans="1:9" x14ac:dyDescent="0.2">
      <c r="A261" s="384" t="str">
        <f t="shared" si="3"/>
        <v/>
      </c>
      <c r="B261" s="228"/>
      <c r="C261" s="230"/>
      <c r="D261" s="103"/>
      <c r="E261" s="126"/>
      <c r="F261" s="168"/>
      <c r="G261" s="126"/>
      <c r="H261" s="103"/>
      <c r="I261" s="68"/>
    </row>
    <row r="262" spans="1:9" x14ac:dyDescent="0.2">
      <c r="A262" s="384" t="str">
        <f t="shared" ref="A262:A325" si="4">IF(D262="","",HLOOKUP(D262,$J$1:$M$2,2,FALSE))</f>
        <v/>
      </c>
      <c r="B262" s="228"/>
      <c r="C262" s="230"/>
      <c r="D262" s="103"/>
      <c r="E262" s="126"/>
      <c r="F262" s="168"/>
      <c r="G262" s="126"/>
      <c r="H262" s="103"/>
      <c r="I262" s="68"/>
    </row>
    <row r="263" spans="1:9" x14ac:dyDescent="0.2">
      <c r="A263" s="384" t="str">
        <f t="shared" si="4"/>
        <v/>
      </c>
      <c r="B263" s="228"/>
      <c r="C263" s="230"/>
      <c r="D263" s="103"/>
      <c r="E263" s="126"/>
      <c r="F263" s="168"/>
      <c r="G263" s="126"/>
      <c r="H263" s="103"/>
      <c r="I263" s="68"/>
    </row>
    <row r="264" spans="1:9" x14ac:dyDescent="0.2">
      <c r="A264" s="384" t="str">
        <f t="shared" si="4"/>
        <v/>
      </c>
      <c r="B264" s="228"/>
      <c r="C264" s="230"/>
      <c r="D264" s="103"/>
      <c r="E264" s="126"/>
      <c r="F264" s="168"/>
      <c r="G264" s="126"/>
      <c r="H264" s="103"/>
      <c r="I264" s="68"/>
    </row>
    <row r="265" spans="1:9" x14ac:dyDescent="0.2">
      <c r="A265" s="384" t="str">
        <f t="shared" si="4"/>
        <v/>
      </c>
      <c r="B265" s="228"/>
      <c r="C265" s="230"/>
      <c r="D265" s="103"/>
      <c r="E265" s="126"/>
      <c r="F265" s="168"/>
      <c r="G265" s="126"/>
      <c r="H265" s="103"/>
      <c r="I265" s="68"/>
    </row>
    <row r="266" spans="1:9" x14ac:dyDescent="0.2">
      <c r="A266" s="384" t="str">
        <f t="shared" si="4"/>
        <v/>
      </c>
      <c r="B266" s="228"/>
      <c r="C266" s="230"/>
      <c r="D266" s="103"/>
      <c r="E266" s="126"/>
      <c r="F266" s="168"/>
      <c r="G266" s="126"/>
      <c r="H266" s="103"/>
      <c r="I266" s="68"/>
    </row>
    <row r="267" spans="1:9" x14ac:dyDescent="0.2">
      <c r="A267" s="384" t="str">
        <f t="shared" si="4"/>
        <v/>
      </c>
      <c r="B267" s="228"/>
      <c r="C267" s="230"/>
      <c r="D267" s="103"/>
      <c r="E267" s="126"/>
      <c r="F267" s="168"/>
      <c r="G267" s="126"/>
      <c r="H267" s="103"/>
      <c r="I267" s="68"/>
    </row>
    <row r="268" spans="1:9" x14ac:dyDescent="0.2">
      <c r="A268" s="384" t="str">
        <f t="shared" si="4"/>
        <v/>
      </c>
      <c r="B268" s="228"/>
      <c r="C268" s="230"/>
      <c r="D268" s="103"/>
      <c r="E268" s="126"/>
      <c r="F268" s="168"/>
      <c r="G268" s="126"/>
      <c r="H268" s="103"/>
      <c r="I268" s="68"/>
    </row>
    <row r="269" spans="1:9" x14ac:dyDescent="0.2">
      <c r="A269" s="384" t="str">
        <f t="shared" si="4"/>
        <v/>
      </c>
      <c r="B269" s="228"/>
      <c r="C269" s="230"/>
      <c r="D269" s="103"/>
      <c r="E269" s="126"/>
      <c r="F269" s="168"/>
      <c r="G269" s="126"/>
      <c r="H269" s="103"/>
      <c r="I269" s="68"/>
    </row>
    <row r="270" spans="1:9" x14ac:dyDescent="0.2">
      <c r="A270" s="384" t="str">
        <f t="shared" si="4"/>
        <v/>
      </c>
      <c r="B270" s="228"/>
      <c r="C270" s="230"/>
      <c r="D270" s="103"/>
      <c r="E270" s="126"/>
      <c r="F270" s="168"/>
      <c r="G270" s="126"/>
      <c r="H270" s="103"/>
      <c r="I270" s="68"/>
    </row>
    <row r="271" spans="1:9" x14ac:dyDescent="0.2">
      <c r="A271" s="384" t="str">
        <f t="shared" si="4"/>
        <v/>
      </c>
      <c r="B271" s="228"/>
      <c r="C271" s="230"/>
      <c r="D271" s="103"/>
      <c r="E271" s="126"/>
      <c r="F271" s="168"/>
      <c r="G271" s="126"/>
      <c r="H271" s="103"/>
      <c r="I271" s="68"/>
    </row>
    <row r="272" spans="1:9" x14ac:dyDescent="0.2">
      <c r="A272" s="384" t="str">
        <f t="shared" si="4"/>
        <v/>
      </c>
      <c r="B272" s="228"/>
      <c r="C272" s="230"/>
      <c r="D272" s="103"/>
      <c r="E272" s="126"/>
      <c r="F272" s="168"/>
      <c r="G272" s="126"/>
      <c r="H272" s="103"/>
      <c r="I272" s="68"/>
    </row>
    <row r="273" spans="1:9" x14ac:dyDescent="0.2">
      <c r="A273" s="384" t="str">
        <f t="shared" si="4"/>
        <v/>
      </c>
      <c r="B273" s="228"/>
      <c r="C273" s="230"/>
      <c r="D273" s="103"/>
      <c r="E273" s="126"/>
      <c r="F273" s="168"/>
      <c r="G273" s="126"/>
      <c r="H273" s="103"/>
      <c r="I273" s="68"/>
    </row>
    <row r="274" spans="1:9" x14ac:dyDescent="0.2">
      <c r="A274" s="384" t="str">
        <f t="shared" si="4"/>
        <v/>
      </c>
      <c r="B274" s="228"/>
      <c r="C274" s="230"/>
      <c r="D274" s="103"/>
      <c r="E274" s="126"/>
      <c r="F274" s="168"/>
      <c r="G274" s="126"/>
      <c r="H274" s="103"/>
      <c r="I274" s="68"/>
    </row>
    <row r="275" spans="1:9" x14ac:dyDescent="0.2">
      <c r="A275" s="384" t="str">
        <f t="shared" si="4"/>
        <v/>
      </c>
      <c r="B275" s="228"/>
      <c r="C275" s="230"/>
      <c r="D275" s="103"/>
      <c r="E275" s="126"/>
      <c r="F275" s="168"/>
      <c r="G275" s="126"/>
      <c r="H275" s="103"/>
      <c r="I275" s="68"/>
    </row>
    <row r="276" spans="1:9" x14ac:dyDescent="0.2">
      <c r="A276" s="384" t="str">
        <f t="shared" si="4"/>
        <v/>
      </c>
      <c r="B276" s="228"/>
      <c r="C276" s="230"/>
      <c r="D276" s="103"/>
      <c r="E276" s="126"/>
      <c r="F276" s="168"/>
      <c r="G276" s="126"/>
      <c r="H276" s="103"/>
      <c r="I276" s="68"/>
    </row>
    <row r="277" spans="1:9" x14ac:dyDescent="0.2">
      <c r="A277" s="384" t="str">
        <f t="shared" si="4"/>
        <v/>
      </c>
      <c r="B277" s="228"/>
      <c r="C277" s="230"/>
      <c r="D277" s="103"/>
      <c r="E277" s="126"/>
      <c r="F277" s="168"/>
      <c r="G277" s="126"/>
      <c r="H277" s="103"/>
      <c r="I277" s="68"/>
    </row>
    <row r="278" spans="1:9" x14ac:dyDescent="0.2">
      <c r="A278" s="384" t="str">
        <f t="shared" si="4"/>
        <v/>
      </c>
      <c r="B278" s="228"/>
      <c r="C278" s="230"/>
      <c r="D278" s="103"/>
      <c r="E278" s="126"/>
      <c r="F278" s="168"/>
      <c r="G278" s="126"/>
      <c r="H278" s="103"/>
      <c r="I278" s="68"/>
    </row>
    <row r="279" spans="1:9" x14ac:dyDescent="0.2">
      <c r="A279" s="384" t="str">
        <f t="shared" si="4"/>
        <v/>
      </c>
      <c r="B279" s="228"/>
      <c r="C279" s="230"/>
      <c r="D279" s="103"/>
      <c r="E279" s="126"/>
      <c r="F279" s="168"/>
      <c r="G279" s="126"/>
      <c r="H279" s="103"/>
      <c r="I279" s="68"/>
    </row>
    <row r="280" spans="1:9" x14ac:dyDescent="0.2">
      <c r="A280" s="384" t="str">
        <f t="shared" si="4"/>
        <v/>
      </c>
      <c r="B280" s="228"/>
      <c r="C280" s="230"/>
      <c r="D280" s="103"/>
      <c r="E280" s="126"/>
      <c r="F280" s="168"/>
      <c r="G280" s="126"/>
      <c r="H280" s="103"/>
      <c r="I280" s="68"/>
    </row>
    <row r="281" spans="1:9" x14ac:dyDescent="0.2">
      <c r="A281" s="384" t="str">
        <f t="shared" si="4"/>
        <v/>
      </c>
      <c r="B281" s="228"/>
      <c r="C281" s="230"/>
      <c r="D281" s="103"/>
      <c r="E281" s="126"/>
      <c r="F281" s="168"/>
      <c r="G281" s="126"/>
      <c r="H281" s="103"/>
      <c r="I281" s="68"/>
    </row>
    <row r="282" spans="1:9" x14ac:dyDescent="0.2">
      <c r="A282" s="384" t="str">
        <f t="shared" si="4"/>
        <v/>
      </c>
      <c r="B282" s="228"/>
      <c r="C282" s="230"/>
      <c r="D282" s="103"/>
      <c r="E282" s="126"/>
      <c r="F282" s="168"/>
      <c r="G282" s="126"/>
      <c r="H282" s="103"/>
      <c r="I282" s="68"/>
    </row>
    <row r="283" spans="1:9" x14ac:dyDescent="0.2">
      <c r="A283" s="384" t="str">
        <f t="shared" si="4"/>
        <v/>
      </c>
      <c r="B283" s="228"/>
      <c r="C283" s="230"/>
      <c r="D283" s="103"/>
      <c r="E283" s="126"/>
      <c r="F283" s="168"/>
      <c r="G283" s="126"/>
      <c r="H283" s="103"/>
      <c r="I283" s="68"/>
    </row>
    <row r="284" spans="1:9" x14ac:dyDescent="0.2">
      <c r="A284" s="384" t="str">
        <f t="shared" si="4"/>
        <v/>
      </c>
      <c r="B284" s="228"/>
      <c r="C284" s="230"/>
      <c r="D284" s="103"/>
      <c r="E284" s="126"/>
      <c r="F284" s="168"/>
      <c r="G284" s="126"/>
      <c r="H284" s="103"/>
      <c r="I284" s="68"/>
    </row>
    <row r="285" spans="1:9" x14ac:dyDescent="0.2">
      <c r="A285" s="384" t="str">
        <f t="shared" si="4"/>
        <v/>
      </c>
      <c r="B285" s="228"/>
      <c r="C285" s="230"/>
      <c r="D285" s="103"/>
      <c r="E285" s="126"/>
      <c r="F285" s="168"/>
      <c r="G285" s="126"/>
      <c r="H285" s="103"/>
      <c r="I285" s="68"/>
    </row>
    <row r="286" spans="1:9" x14ac:dyDescent="0.2">
      <c r="A286" s="384" t="str">
        <f t="shared" si="4"/>
        <v/>
      </c>
      <c r="B286" s="228"/>
      <c r="C286" s="230"/>
      <c r="D286" s="103"/>
      <c r="E286" s="126"/>
      <c r="F286" s="168"/>
      <c r="G286" s="126"/>
      <c r="H286" s="103"/>
      <c r="I286" s="68"/>
    </row>
    <row r="287" spans="1:9" x14ac:dyDescent="0.2">
      <c r="A287" s="384" t="str">
        <f t="shared" si="4"/>
        <v/>
      </c>
      <c r="B287" s="228"/>
      <c r="C287" s="230"/>
      <c r="D287" s="103"/>
      <c r="E287" s="126"/>
      <c r="F287" s="168"/>
      <c r="G287" s="126"/>
      <c r="H287" s="103"/>
      <c r="I287" s="68"/>
    </row>
    <row r="288" spans="1:9" x14ac:dyDescent="0.2">
      <c r="A288" s="384" t="str">
        <f t="shared" si="4"/>
        <v/>
      </c>
      <c r="B288" s="228"/>
      <c r="C288" s="230"/>
      <c r="D288" s="103"/>
      <c r="E288" s="126"/>
      <c r="F288" s="168"/>
      <c r="G288" s="126"/>
      <c r="H288" s="103"/>
      <c r="I288" s="68"/>
    </row>
    <row r="289" spans="1:9" x14ac:dyDescent="0.2">
      <c r="A289" s="384" t="str">
        <f t="shared" si="4"/>
        <v/>
      </c>
      <c r="B289" s="228"/>
      <c r="C289" s="230"/>
      <c r="D289" s="103"/>
      <c r="E289" s="126"/>
      <c r="F289" s="168"/>
      <c r="G289" s="126"/>
      <c r="H289" s="103"/>
      <c r="I289" s="68"/>
    </row>
    <row r="290" spans="1:9" x14ac:dyDescent="0.2">
      <c r="A290" s="384" t="str">
        <f t="shared" si="4"/>
        <v/>
      </c>
      <c r="B290" s="228"/>
      <c r="C290" s="230"/>
      <c r="D290" s="103"/>
      <c r="E290" s="126"/>
      <c r="F290" s="168"/>
      <c r="G290" s="126"/>
      <c r="H290" s="103"/>
      <c r="I290" s="68"/>
    </row>
    <row r="291" spans="1:9" x14ac:dyDescent="0.2">
      <c r="A291" s="384" t="str">
        <f t="shared" si="4"/>
        <v/>
      </c>
      <c r="B291" s="228"/>
      <c r="C291" s="230"/>
      <c r="D291" s="103"/>
      <c r="E291" s="126"/>
      <c r="F291" s="168"/>
      <c r="G291" s="126"/>
      <c r="H291" s="103"/>
      <c r="I291" s="68"/>
    </row>
    <row r="292" spans="1:9" x14ac:dyDescent="0.2">
      <c r="A292" s="384" t="str">
        <f t="shared" si="4"/>
        <v/>
      </c>
      <c r="B292" s="228"/>
      <c r="C292" s="230"/>
      <c r="D292" s="103"/>
      <c r="E292" s="126"/>
      <c r="F292" s="168"/>
      <c r="G292" s="126"/>
      <c r="H292" s="103"/>
      <c r="I292" s="68"/>
    </row>
    <row r="293" spans="1:9" x14ac:dyDescent="0.2">
      <c r="A293" s="384" t="str">
        <f t="shared" si="4"/>
        <v/>
      </c>
      <c r="B293" s="228"/>
      <c r="C293" s="230"/>
      <c r="D293" s="103"/>
      <c r="E293" s="126"/>
      <c r="F293" s="168"/>
      <c r="G293" s="126"/>
      <c r="H293" s="103"/>
      <c r="I293" s="68"/>
    </row>
    <row r="294" spans="1:9" x14ac:dyDescent="0.2">
      <c r="A294" s="384" t="str">
        <f t="shared" si="4"/>
        <v/>
      </c>
      <c r="B294" s="228"/>
      <c r="C294" s="230"/>
      <c r="D294" s="103"/>
      <c r="E294" s="126"/>
      <c r="F294" s="168"/>
      <c r="G294" s="126"/>
      <c r="H294" s="103"/>
      <c r="I294" s="68"/>
    </row>
    <row r="295" spans="1:9" x14ac:dyDescent="0.2">
      <c r="A295" s="384" t="str">
        <f t="shared" si="4"/>
        <v/>
      </c>
      <c r="B295" s="228"/>
      <c r="C295" s="230"/>
      <c r="D295" s="103"/>
      <c r="E295" s="126"/>
      <c r="F295" s="168"/>
      <c r="G295" s="126"/>
      <c r="H295" s="103"/>
      <c r="I295" s="68"/>
    </row>
    <row r="296" spans="1:9" x14ac:dyDescent="0.2">
      <c r="A296" s="384" t="str">
        <f t="shared" si="4"/>
        <v/>
      </c>
      <c r="B296" s="228"/>
      <c r="C296" s="230"/>
      <c r="D296" s="103"/>
      <c r="E296" s="126"/>
      <c r="F296" s="168"/>
      <c r="G296" s="126"/>
      <c r="H296" s="103"/>
      <c r="I296" s="68"/>
    </row>
    <row r="297" spans="1:9" x14ac:dyDescent="0.2">
      <c r="A297" s="384" t="str">
        <f t="shared" si="4"/>
        <v/>
      </c>
      <c r="B297" s="228"/>
      <c r="C297" s="230"/>
      <c r="D297" s="103"/>
      <c r="E297" s="126"/>
      <c r="F297" s="168"/>
      <c r="G297" s="126"/>
      <c r="H297" s="103"/>
      <c r="I297" s="68"/>
    </row>
    <row r="298" spans="1:9" x14ac:dyDescent="0.2">
      <c r="A298" s="384" t="str">
        <f t="shared" si="4"/>
        <v/>
      </c>
      <c r="B298" s="228"/>
      <c r="C298" s="230"/>
      <c r="D298" s="103"/>
      <c r="E298" s="126"/>
      <c r="F298" s="168"/>
      <c r="G298" s="126"/>
      <c r="H298" s="103"/>
      <c r="I298" s="68"/>
    </row>
    <row r="299" spans="1:9" x14ac:dyDescent="0.2">
      <c r="A299" s="384" t="str">
        <f t="shared" si="4"/>
        <v/>
      </c>
      <c r="B299" s="228"/>
      <c r="C299" s="230"/>
      <c r="D299" s="103"/>
      <c r="E299" s="126"/>
      <c r="F299" s="168"/>
      <c r="G299" s="126"/>
      <c r="H299" s="103"/>
      <c r="I299" s="68"/>
    </row>
    <row r="300" spans="1:9" x14ac:dyDescent="0.2">
      <c r="A300" s="384" t="str">
        <f t="shared" si="4"/>
        <v/>
      </c>
      <c r="B300" s="228"/>
      <c r="C300" s="230"/>
      <c r="D300" s="103"/>
      <c r="E300" s="126"/>
      <c r="F300" s="168"/>
      <c r="G300" s="126"/>
      <c r="H300" s="103"/>
      <c r="I300" s="68"/>
    </row>
    <row r="301" spans="1:9" x14ac:dyDescent="0.2">
      <c r="A301" s="384" t="str">
        <f t="shared" si="4"/>
        <v/>
      </c>
      <c r="B301" s="228"/>
      <c r="C301" s="230"/>
      <c r="D301" s="103"/>
      <c r="E301" s="126"/>
      <c r="F301" s="168"/>
      <c r="G301" s="126"/>
      <c r="H301" s="103"/>
      <c r="I301" s="68"/>
    </row>
    <row r="302" spans="1:9" x14ac:dyDescent="0.2">
      <c r="A302" s="384" t="str">
        <f t="shared" si="4"/>
        <v/>
      </c>
      <c r="B302" s="228"/>
      <c r="C302" s="230"/>
      <c r="D302" s="103"/>
      <c r="E302" s="126"/>
      <c r="F302" s="168"/>
      <c r="G302" s="126"/>
      <c r="H302" s="103"/>
      <c r="I302" s="68"/>
    </row>
    <row r="303" spans="1:9" x14ac:dyDescent="0.2">
      <c r="A303" s="384" t="str">
        <f t="shared" si="4"/>
        <v/>
      </c>
      <c r="B303" s="228"/>
      <c r="C303" s="230"/>
      <c r="D303" s="103"/>
      <c r="E303" s="126"/>
      <c r="F303" s="168"/>
      <c r="G303" s="126"/>
      <c r="H303" s="103"/>
      <c r="I303" s="68"/>
    </row>
    <row r="304" spans="1:9" x14ac:dyDescent="0.2">
      <c r="A304" s="384" t="str">
        <f t="shared" si="4"/>
        <v/>
      </c>
      <c r="B304" s="228"/>
      <c r="C304" s="230"/>
      <c r="D304" s="103"/>
      <c r="E304" s="126"/>
      <c r="F304" s="168"/>
      <c r="G304" s="126"/>
      <c r="H304" s="103"/>
      <c r="I304" s="68"/>
    </row>
    <row r="305" spans="1:9" x14ac:dyDescent="0.2">
      <c r="A305" s="384" t="str">
        <f t="shared" si="4"/>
        <v/>
      </c>
      <c r="B305" s="228"/>
      <c r="C305" s="230"/>
      <c r="D305" s="103"/>
      <c r="E305" s="126"/>
      <c r="F305" s="168"/>
      <c r="G305" s="126"/>
      <c r="H305" s="103"/>
      <c r="I305" s="68"/>
    </row>
    <row r="306" spans="1:9" x14ac:dyDescent="0.2">
      <c r="A306" s="384" t="str">
        <f t="shared" si="4"/>
        <v/>
      </c>
      <c r="B306" s="228"/>
      <c r="C306" s="230"/>
      <c r="D306" s="103"/>
      <c r="E306" s="126"/>
      <c r="F306" s="168"/>
      <c r="G306" s="126"/>
      <c r="H306" s="103"/>
      <c r="I306" s="68"/>
    </row>
    <row r="307" spans="1:9" x14ac:dyDescent="0.2">
      <c r="A307" s="384" t="str">
        <f t="shared" si="4"/>
        <v/>
      </c>
      <c r="B307" s="228"/>
      <c r="C307" s="230"/>
      <c r="D307" s="103"/>
      <c r="E307" s="126"/>
      <c r="F307" s="168"/>
      <c r="G307" s="126"/>
      <c r="H307" s="103"/>
      <c r="I307" s="68"/>
    </row>
    <row r="308" spans="1:9" x14ac:dyDescent="0.2">
      <c r="A308" s="384" t="str">
        <f t="shared" si="4"/>
        <v/>
      </c>
      <c r="B308" s="228"/>
      <c r="C308" s="230"/>
      <c r="D308" s="103"/>
      <c r="E308" s="126"/>
      <c r="F308" s="168"/>
      <c r="G308" s="126"/>
      <c r="H308" s="103"/>
      <c r="I308" s="68"/>
    </row>
    <row r="309" spans="1:9" x14ac:dyDescent="0.2">
      <c r="A309" s="384" t="str">
        <f t="shared" si="4"/>
        <v/>
      </c>
      <c r="B309" s="228"/>
      <c r="C309" s="230"/>
      <c r="D309" s="103"/>
      <c r="E309" s="126"/>
      <c r="F309" s="168"/>
      <c r="G309" s="126"/>
      <c r="H309" s="103"/>
      <c r="I309" s="68"/>
    </row>
    <row r="310" spans="1:9" x14ac:dyDescent="0.2">
      <c r="A310" s="384" t="str">
        <f t="shared" si="4"/>
        <v/>
      </c>
      <c r="B310" s="228"/>
      <c r="C310" s="230"/>
      <c r="D310" s="103"/>
      <c r="E310" s="126"/>
      <c r="F310" s="168"/>
      <c r="G310" s="126"/>
      <c r="H310" s="103"/>
      <c r="I310" s="68"/>
    </row>
    <row r="311" spans="1:9" x14ac:dyDescent="0.2">
      <c r="A311" s="384" t="str">
        <f t="shared" si="4"/>
        <v/>
      </c>
      <c r="B311" s="228"/>
      <c r="C311" s="230"/>
      <c r="D311" s="103"/>
      <c r="E311" s="126"/>
      <c r="F311" s="168"/>
      <c r="G311" s="126"/>
      <c r="H311" s="103"/>
      <c r="I311" s="68"/>
    </row>
    <row r="312" spans="1:9" x14ac:dyDescent="0.2">
      <c r="A312" s="384" t="str">
        <f t="shared" si="4"/>
        <v/>
      </c>
      <c r="B312" s="228"/>
      <c r="C312" s="230"/>
      <c r="D312" s="103"/>
      <c r="E312" s="126"/>
      <c r="F312" s="168"/>
      <c r="G312" s="126"/>
      <c r="H312" s="103"/>
      <c r="I312" s="68"/>
    </row>
    <row r="313" spans="1:9" x14ac:dyDescent="0.2">
      <c r="A313" s="384" t="str">
        <f t="shared" si="4"/>
        <v/>
      </c>
      <c r="B313" s="228"/>
      <c r="C313" s="230"/>
      <c r="D313" s="103"/>
      <c r="E313" s="126"/>
      <c r="F313" s="168"/>
      <c r="G313" s="126"/>
      <c r="H313" s="103"/>
      <c r="I313" s="68"/>
    </row>
    <row r="314" spans="1:9" x14ac:dyDescent="0.2">
      <c r="A314" s="384" t="str">
        <f t="shared" si="4"/>
        <v/>
      </c>
      <c r="B314" s="228"/>
      <c r="C314" s="230"/>
      <c r="D314" s="103"/>
      <c r="E314" s="126"/>
      <c r="F314" s="168"/>
      <c r="G314" s="126"/>
      <c r="H314" s="103"/>
      <c r="I314" s="68"/>
    </row>
    <row r="315" spans="1:9" x14ac:dyDescent="0.2">
      <c r="A315" s="384" t="str">
        <f t="shared" si="4"/>
        <v/>
      </c>
      <c r="B315" s="228"/>
      <c r="C315" s="230"/>
      <c r="D315" s="103"/>
      <c r="E315" s="126"/>
      <c r="F315" s="168"/>
      <c r="G315" s="126"/>
      <c r="H315" s="103"/>
      <c r="I315" s="68"/>
    </row>
    <row r="316" spans="1:9" x14ac:dyDescent="0.2">
      <c r="A316" s="384" t="str">
        <f t="shared" si="4"/>
        <v/>
      </c>
      <c r="B316" s="228"/>
      <c r="C316" s="230"/>
      <c r="D316" s="103"/>
      <c r="E316" s="126"/>
      <c r="F316" s="168"/>
      <c r="G316" s="126"/>
      <c r="H316" s="103"/>
      <c r="I316" s="68"/>
    </row>
    <row r="317" spans="1:9" x14ac:dyDescent="0.2">
      <c r="A317" s="384" t="str">
        <f t="shared" si="4"/>
        <v/>
      </c>
      <c r="B317" s="228"/>
      <c r="C317" s="230"/>
      <c r="D317" s="103"/>
      <c r="E317" s="126"/>
      <c r="F317" s="168"/>
      <c r="G317" s="126"/>
      <c r="H317" s="103"/>
      <c r="I317" s="68"/>
    </row>
    <row r="318" spans="1:9" x14ac:dyDescent="0.2">
      <c r="A318" s="384" t="str">
        <f t="shared" si="4"/>
        <v/>
      </c>
      <c r="B318" s="228"/>
      <c r="C318" s="230"/>
      <c r="D318" s="103"/>
      <c r="E318" s="126"/>
      <c r="F318" s="168"/>
      <c r="G318" s="126"/>
      <c r="H318" s="103"/>
      <c r="I318" s="68"/>
    </row>
    <row r="319" spans="1:9" x14ac:dyDescent="0.2">
      <c r="A319" s="384" t="str">
        <f t="shared" si="4"/>
        <v/>
      </c>
      <c r="B319" s="228"/>
      <c r="C319" s="230"/>
      <c r="D319" s="103"/>
      <c r="E319" s="126"/>
      <c r="F319" s="168"/>
      <c r="G319" s="126"/>
      <c r="H319" s="103"/>
      <c r="I319" s="68"/>
    </row>
    <row r="320" spans="1:9" x14ac:dyDescent="0.2">
      <c r="A320" s="384" t="str">
        <f t="shared" si="4"/>
        <v/>
      </c>
      <c r="B320" s="228"/>
      <c r="C320" s="230"/>
      <c r="D320" s="103"/>
      <c r="E320" s="126"/>
      <c r="F320" s="168"/>
      <c r="G320" s="126"/>
      <c r="H320" s="103"/>
      <c r="I320" s="68"/>
    </row>
    <row r="321" spans="1:9" x14ac:dyDescent="0.2">
      <c r="A321" s="384" t="str">
        <f t="shared" si="4"/>
        <v/>
      </c>
      <c r="B321" s="228"/>
      <c r="C321" s="230"/>
      <c r="D321" s="103"/>
      <c r="E321" s="126"/>
      <c r="F321" s="168"/>
      <c r="G321" s="126"/>
      <c r="H321" s="103"/>
      <c r="I321" s="68"/>
    </row>
    <row r="322" spans="1:9" x14ac:dyDescent="0.2">
      <c r="A322" s="384" t="str">
        <f t="shared" si="4"/>
        <v/>
      </c>
      <c r="B322" s="228"/>
      <c r="C322" s="230"/>
      <c r="D322" s="103"/>
      <c r="E322" s="126"/>
      <c r="F322" s="168"/>
      <c r="G322" s="126"/>
      <c r="H322" s="103"/>
      <c r="I322" s="68"/>
    </row>
    <row r="323" spans="1:9" x14ac:dyDescent="0.2">
      <c r="A323" s="384" t="str">
        <f t="shared" si="4"/>
        <v/>
      </c>
      <c r="B323" s="228"/>
      <c r="C323" s="230"/>
      <c r="D323" s="103"/>
      <c r="E323" s="126"/>
      <c r="F323" s="168"/>
      <c r="G323" s="126"/>
      <c r="H323" s="103"/>
      <c r="I323" s="68"/>
    </row>
    <row r="324" spans="1:9" x14ac:dyDescent="0.2">
      <c r="A324" s="384" t="str">
        <f t="shared" si="4"/>
        <v/>
      </c>
      <c r="B324" s="228"/>
      <c r="C324" s="230"/>
      <c r="D324" s="103"/>
      <c r="E324" s="126"/>
      <c r="F324" s="168"/>
      <c r="G324" s="126"/>
      <c r="H324" s="103"/>
      <c r="I324" s="68"/>
    </row>
    <row r="325" spans="1:9" x14ac:dyDescent="0.2">
      <c r="A325" s="384" t="str">
        <f t="shared" si="4"/>
        <v/>
      </c>
      <c r="B325" s="228"/>
      <c r="C325" s="230"/>
      <c r="D325" s="103"/>
      <c r="E325" s="126"/>
      <c r="F325" s="168"/>
      <c r="G325" s="126"/>
      <c r="H325" s="103"/>
      <c r="I325" s="68"/>
    </row>
    <row r="326" spans="1:9" x14ac:dyDescent="0.2">
      <c r="A326" s="384" t="str">
        <f t="shared" ref="A326:A389" si="5">IF(D326="","",HLOOKUP(D326,$J$1:$M$2,2,FALSE))</f>
        <v/>
      </c>
      <c r="B326" s="228"/>
      <c r="C326" s="230"/>
      <c r="D326" s="103"/>
      <c r="E326" s="126"/>
      <c r="F326" s="168"/>
      <c r="G326" s="126"/>
      <c r="H326" s="103"/>
      <c r="I326" s="68"/>
    </row>
    <row r="327" spans="1:9" x14ac:dyDescent="0.2">
      <c r="A327" s="384" t="str">
        <f t="shared" si="5"/>
        <v/>
      </c>
      <c r="B327" s="228"/>
      <c r="C327" s="230"/>
      <c r="D327" s="103"/>
      <c r="E327" s="126"/>
      <c r="F327" s="168"/>
      <c r="G327" s="126"/>
      <c r="H327" s="103"/>
      <c r="I327" s="68"/>
    </row>
    <row r="328" spans="1:9" x14ac:dyDescent="0.2">
      <c r="A328" s="384" t="str">
        <f t="shared" si="5"/>
        <v/>
      </c>
      <c r="B328" s="228"/>
      <c r="C328" s="230"/>
      <c r="D328" s="103"/>
      <c r="E328" s="126"/>
      <c r="F328" s="168"/>
      <c r="G328" s="126"/>
      <c r="H328" s="103"/>
      <c r="I328" s="68"/>
    </row>
    <row r="329" spans="1:9" x14ac:dyDescent="0.2">
      <c r="A329" s="384" t="str">
        <f t="shared" si="5"/>
        <v/>
      </c>
      <c r="B329" s="228"/>
      <c r="C329" s="230"/>
      <c r="D329" s="103"/>
      <c r="E329" s="126"/>
      <c r="F329" s="168"/>
      <c r="G329" s="126"/>
      <c r="H329" s="103"/>
      <c r="I329" s="68"/>
    </row>
    <row r="330" spans="1:9" x14ac:dyDescent="0.2">
      <c r="A330" s="384" t="str">
        <f t="shared" si="5"/>
        <v/>
      </c>
      <c r="B330" s="228"/>
      <c r="C330" s="230"/>
      <c r="D330" s="103"/>
      <c r="E330" s="126"/>
      <c r="F330" s="168"/>
      <c r="G330" s="126"/>
      <c r="H330" s="103"/>
      <c r="I330" s="68"/>
    </row>
    <row r="331" spans="1:9" x14ac:dyDescent="0.2">
      <c r="A331" s="384" t="str">
        <f t="shared" si="5"/>
        <v/>
      </c>
      <c r="B331" s="228"/>
      <c r="C331" s="230"/>
      <c r="D331" s="103"/>
      <c r="E331" s="126"/>
      <c r="F331" s="168"/>
      <c r="G331" s="126"/>
      <c r="H331" s="103"/>
      <c r="I331" s="68"/>
    </row>
    <row r="332" spans="1:9" x14ac:dyDescent="0.2">
      <c r="A332" s="384" t="str">
        <f t="shared" si="5"/>
        <v/>
      </c>
      <c r="B332" s="228"/>
      <c r="C332" s="230"/>
      <c r="D332" s="103"/>
      <c r="E332" s="126"/>
      <c r="F332" s="168"/>
      <c r="G332" s="126"/>
      <c r="H332" s="103"/>
      <c r="I332" s="68"/>
    </row>
    <row r="333" spans="1:9" x14ac:dyDescent="0.2">
      <c r="A333" s="384" t="str">
        <f t="shared" si="5"/>
        <v/>
      </c>
      <c r="B333" s="228"/>
      <c r="C333" s="230"/>
      <c r="D333" s="103"/>
      <c r="E333" s="126"/>
      <c r="F333" s="168"/>
      <c r="G333" s="126"/>
      <c r="H333" s="103"/>
      <c r="I333" s="68"/>
    </row>
    <row r="334" spans="1:9" x14ac:dyDescent="0.2">
      <c r="A334" s="384" t="str">
        <f t="shared" si="5"/>
        <v/>
      </c>
      <c r="B334" s="228"/>
      <c r="C334" s="230"/>
      <c r="D334" s="103"/>
      <c r="E334" s="126"/>
      <c r="F334" s="168"/>
      <c r="G334" s="126"/>
      <c r="H334" s="103"/>
      <c r="I334" s="68"/>
    </row>
    <row r="335" spans="1:9" x14ac:dyDescent="0.2">
      <c r="A335" s="384" t="str">
        <f t="shared" si="5"/>
        <v/>
      </c>
      <c r="B335" s="228"/>
      <c r="C335" s="230"/>
      <c r="D335" s="103"/>
      <c r="E335" s="126"/>
      <c r="F335" s="168"/>
      <c r="G335" s="126"/>
      <c r="H335" s="103"/>
      <c r="I335" s="68"/>
    </row>
    <row r="336" spans="1:9" x14ac:dyDescent="0.2">
      <c r="A336" s="384" t="str">
        <f t="shared" si="5"/>
        <v/>
      </c>
      <c r="B336" s="228"/>
      <c r="C336" s="230"/>
      <c r="D336" s="103"/>
      <c r="E336" s="126"/>
      <c r="F336" s="168"/>
      <c r="G336" s="126"/>
      <c r="H336" s="103"/>
      <c r="I336" s="68"/>
    </row>
    <row r="337" spans="1:9" x14ac:dyDescent="0.2">
      <c r="A337" s="384" t="str">
        <f t="shared" si="5"/>
        <v/>
      </c>
      <c r="B337" s="228"/>
      <c r="C337" s="230"/>
      <c r="D337" s="103"/>
      <c r="E337" s="126"/>
      <c r="F337" s="168"/>
      <c r="G337" s="126"/>
      <c r="H337" s="103"/>
      <c r="I337" s="68"/>
    </row>
    <row r="338" spans="1:9" x14ac:dyDescent="0.2">
      <c r="A338" s="384" t="str">
        <f t="shared" si="5"/>
        <v/>
      </c>
      <c r="B338" s="228"/>
      <c r="C338" s="230"/>
      <c r="D338" s="103"/>
      <c r="E338" s="126"/>
      <c r="F338" s="168"/>
      <c r="G338" s="126"/>
      <c r="H338" s="103"/>
      <c r="I338" s="68"/>
    </row>
    <row r="339" spans="1:9" x14ac:dyDescent="0.2">
      <c r="A339" s="384" t="str">
        <f t="shared" si="5"/>
        <v/>
      </c>
      <c r="B339" s="228"/>
      <c r="C339" s="230"/>
      <c r="D339" s="103"/>
      <c r="E339" s="126"/>
      <c r="F339" s="168"/>
      <c r="G339" s="126"/>
      <c r="H339" s="103"/>
      <c r="I339" s="68"/>
    </row>
    <row r="340" spans="1:9" x14ac:dyDescent="0.2">
      <c r="A340" s="384" t="str">
        <f t="shared" si="5"/>
        <v/>
      </c>
      <c r="B340" s="228"/>
      <c r="C340" s="230"/>
      <c r="D340" s="103"/>
      <c r="E340" s="126"/>
      <c r="F340" s="168"/>
      <c r="G340" s="126"/>
      <c r="H340" s="103"/>
      <c r="I340" s="68"/>
    </row>
    <row r="341" spans="1:9" x14ac:dyDescent="0.2">
      <c r="A341" s="384" t="str">
        <f t="shared" si="5"/>
        <v/>
      </c>
      <c r="B341" s="228"/>
      <c r="C341" s="230"/>
      <c r="D341" s="103"/>
      <c r="E341" s="126"/>
      <c r="F341" s="168"/>
      <c r="G341" s="126"/>
      <c r="H341" s="103"/>
      <c r="I341" s="68"/>
    </row>
    <row r="342" spans="1:9" x14ac:dyDescent="0.2">
      <c r="A342" s="384" t="str">
        <f t="shared" si="5"/>
        <v/>
      </c>
      <c r="B342" s="228"/>
      <c r="C342" s="230"/>
      <c r="D342" s="103"/>
      <c r="E342" s="126"/>
      <c r="F342" s="168"/>
      <c r="G342" s="126"/>
      <c r="H342" s="103"/>
      <c r="I342" s="68"/>
    </row>
    <row r="343" spans="1:9" x14ac:dyDescent="0.2">
      <c r="A343" s="384" t="str">
        <f t="shared" si="5"/>
        <v/>
      </c>
      <c r="B343" s="228"/>
      <c r="C343" s="230"/>
      <c r="D343" s="103"/>
      <c r="E343" s="126"/>
      <c r="F343" s="168"/>
      <c r="G343" s="126"/>
      <c r="H343" s="103"/>
      <c r="I343" s="68"/>
    </row>
    <row r="344" spans="1:9" x14ac:dyDescent="0.2">
      <c r="A344" s="384" t="str">
        <f t="shared" si="5"/>
        <v/>
      </c>
      <c r="B344" s="228"/>
      <c r="C344" s="230"/>
      <c r="D344" s="103"/>
      <c r="E344" s="126"/>
      <c r="F344" s="168"/>
      <c r="G344" s="126"/>
      <c r="H344" s="103"/>
      <c r="I344" s="68"/>
    </row>
    <row r="345" spans="1:9" x14ac:dyDescent="0.2">
      <c r="A345" s="384" t="str">
        <f t="shared" si="5"/>
        <v/>
      </c>
      <c r="B345" s="228"/>
      <c r="C345" s="230"/>
      <c r="D345" s="103"/>
      <c r="E345" s="126"/>
      <c r="F345" s="168"/>
      <c r="G345" s="126"/>
      <c r="H345" s="103"/>
      <c r="I345" s="68"/>
    </row>
    <row r="346" spans="1:9" x14ac:dyDescent="0.2">
      <c r="A346" s="384" t="str">
        <f t="shared" si="5"/>
        <v/>
      </c>
      <c r="B346" s="228"/>
      <c r="C346" s="230"/>
      <c r="D346" s="103"/>
      <c r="E346" s="126"/>
      <c r="F346" s="168"/>
      <c r="G346" s="126"/>
      <c r="H346" s="103"/>
      <c r="I346" s="68"/>
    </row>
    <row r="347" spans="1:9" x14ac:dyDescent="0.2">
      <c r="A347" s="384" t="str">
        <f t="shared" si="5"/>
        <v/>
      </c>
      <c r="B347" s="228"/>
      <c r="C347" s="230"/>
      <c r="D347" s="103"/>
      <c r="E347" s="126"/>
      <c r="F347" s="168"/>
      <c r="G347" s="126"/>
      <c r="H347" s="103"/>
      <c r="I347" s="68"/>
    </row>
    <row r="348" spans="1:9" x14ac:dyDescent="0.2">
      <c r="A348" s="384" t="str">
        <f t="shared" si="5"/>
        <v/>
      </c>
      <c r="B348" s="228"/>
      <c r="C348" s="230"/>
      <c r="D348" s="103"/>
      <c r="E348" s="126"/>
      <c r="F348" s="168"/>
      <c r="G348" s="126"/>
      <c r="H348" s="103"/>
      <c r="I348" s="68"/>
    </row>
    <row r="349" spans="1:9" x14ac:dyDescent="0.2">
      <c r="A349" s="384" t="str">
        <f t="shared" si="5"/>
        <v/>
      </c>
      <c r="B349" s="228"/>
      <c r="C349" s="230"/>
      <c r="D349" s="103"/>
      <c r="E349" s="126"/>
      <c r="F349" s="168"/>
      <c r="G349" s="126"/>
      <c r="H349" s="103"/>
      <c r="I349" s="68"/>
    </row>
    <row r="350" spans="1:9" x14ac:dyDescent="0.2">
      <c r="A350" s="384" t="str">
        <f t="shared" si="5"/>
        <v/>
      </c>
      <c r="B350" s="228"/>
      <c r="C350" s="230"/>
      <c r="D350" s="103"/>
      <c r="E350" s="126"/>
      <c r="F350" s="168"/>
      <c r="G350" s="126"/>
      <c r="H350" s="103"/>
      <c r="I350" s="68"/>
    </row>
    <row r="351" spans="1:9" x14ac:dyDescent="0.2">
      <c r="A351" s="384" t="str">
        <f t="shared" si="5"/>
        <v/>
      </c>
      <c r="B351" s="228"/>
      <c r="C351" s="230"/>
      <c r="D351" s="103"/>
      <c r="E351" s="126"/>
      <c r="F351" s="168"/>
      <c r="G351" s="126"/>
      <c r="H351" s="103"/>
      <c r="I351" s="68"/>
    </row>
    <row r="352" spans="1:9" x14ac:dyDescent="0.2">
      <c r="A352" s="384" t="str">
        <f t="shared" si="5"/>
        <v/>
      </c>
      <c r="B352" s="228"/>
      <c r="C352" s="230"/>
      <c r="D352" s="103"/>
      <c r="E352" s="126"/>
      <c r="F352" s="168"/>
      <c r="G352" s="126"/>
      <c r="H352" s="103"/>
      <c r="I352" s="68"/>
    </row>
    <row r="353" spans="1:9" x14ac:dyDescent="0.2">
      <c r="A353" s="384" t="str">
        <f t="shared" si="5"/>
        <v/>
      </c>
      <c r="B353" s="228"/>
      <c r="C353" s="230"/>
      <c r="D353" s="103"/>
      <c r="E353" s="126"/>
      <c r="F353" s="168"/>
      <c r="G353" s="126"/>
      <c r="H353" s="103"/>
      <c r="I353" s="68"/>
    </row>
    <row r="354" spans="1:9" x14ac:dyDescent="0.2">
      <c r="A354" s="384" t="str">
        <f t="shared" si="5"/>
        <v/>
      </c>
      <c r="B354" s="228"/>
      <c r="C354" s="230"/>
      <c r="D354" s="103"/>
      <c r="E354" s="126"/>
      <c r="F354" s="168"/>
      <c r="G354" s="126"/>
      <c r="H354" s="103"/>
      <c r="I354" s="68"/>
    </row>
    <row r="355" spans="1:9" x14ac:dyDescent="0.2">
      <c r="A355" s="384" t="str">
        <f t="shared" si="5"/>
        <v/>
      </c>
      <c r="B355" s="228"/>
      <c r="C355" s="230"/>
      <c r="D355" s="103"/>
      <c r="E355" s="126"/>
      <c r="F355" s="168"/>
      <c r="G355" s="126"/>
      <c r="H355" s="103"/>
      <c r="I355" s="68"/>
    </row>
    <row r="356" spans="1:9" x14ac:dyDescent="0.2">
      <c r="A356" s="384" t="str">
        <f t="shared" si="5"/>
        <v/>
      </c>
      <c r="B356" s="228"/>
      <c r="C356" s="230"/>
      <c r="D356" s="103"/>
      <c r="E356" s="126"/>
      <c r="F356" s="168"/>
      <c r="G356" s="126"/>
      <c r="H356" s="103"/>
      <c r="I356" s="68"/>
    </row>
    <row r="357" spans="1:9" x14ac:dyDescent="0.2">
      <c r="A357" s="384" t="str">
        <f t="shared" si="5"/>
        <v/>
      </c>
      <c r="B357" s="228"/>
      <c r="C357" s="230"/>
      <c r="D357" s="103"/>
      <c r="E357" s="126"/>
      <c r="F357" s="168"/>
      <c r="G357" s="126"/>
      <c r="H357" s="103"/>
      <c r="I357" s="68"/>
    </row>
    <row r="358" spans="1:9" x14ac:dyDescent="0.2">
      <c r="A358" s="384" t="str">
        <f t="shared" si="5"/>
        <v/>
      </c>
      <c r="B358" s="228"/>
      <c r="C358" s="230"/>
      <c r="D358" s="103"/>
      <c r="E358" s="126"/>
      <c r="F358" s="168"/>
      <c r="G358" s="126"/>
      <c r="H358" s="103"/>
      <c r="I358" s="68"/>
    </row>
    <row r="359" spans="1:9" x14ac:dyDescent="0.2">
      <c r="A359" s="384" t="str">
        <f t="shared" si="5"/>
        <v/>
      </c>
      <c r="B359" s="228"/>
      <c r="C359" s="230"/>
      <c r="D359" s="103"/>
      <c r="E359" s="126"/>
      <c r="F359" s="168"/>
      <c r="G359" s="126"/>
      <c r="H359" s="103"/>
      <c r="I359" s="68"/>
    </row>
    <row r="360" spans="1:9" x14ac:dyDescent="0.2">
      <c r="A360" s="384" t="str">
        <f t="shared" si="5"/>
        <v/>
      </c>
      <c r="B360" s="228"/>
      <c r="C360" s="230"/>
      <c r="D360" s="103"/>
      <c r="E360" s="126"/>
      <c r="F360" s="168"/>
      <c r="G360" s="126"/>
      <c r="H360" s="103"/>
      <c r="I360" s="68"/>
    </row>
    <row r="361" spans="1:9" x14ac:dyDescent="0.2">
      <c r="A361" s="384" t="str">
        <f t="shared" si="5"/>
        <v/>
      </c>
      <c r="B361" s="228"/>
      <c r="C361" s="230"/>
      <c r="D361" s="103"/>
      <c r="E361" s="126"/>
      <c r="F361" s="168"/>
      <c r="G361" s="126"/>
      <c r="H361" s="103"/>
      <c r="I361" s="68"/>
    </row>
    <row r="362" spans="1:9" x14ac:dyDescent="0.2">
      <c r="A362" s="384" t="str">
        <f t="shared" si="5"/>
        <v/>
      </c>
      <c r="B362" s="228"/>
      <c r="C362" s="230"/>
      <c r="D362" s="103"/>
      <c r="E362" s="126"/>
      <c r="F362" s="168"/>
      <c r="G362" s="126"/>
      <c r="H362" s="103"/>
      <c r="I362" s="68"/>
    </row>
    <row r="363" spans="1:9" x14ac:dyDescent="0.2">
      <c r="A363" s="384" t="str">
        <f t="shared" si="5"/>
        <v/>
      </c>
      <c r="B363" s="228"/>
      <c r="C363" s="230"/>
      <c r="D363" s="103"/>
      <c r="E363" s="126"/>
      <c r="F363" s="168"/>
      <c r="G363" s="126"/>
      <c r="H363" s="103"/>
      <c r="I363" s="68"/>
    </row>
    <row r="364" spans="1:9" x14ac:dyDescent="0.2">
      <c r="A364" s="384" t="str">
        <f t="shared" si="5"/>
        <v/>
      </c>
      <c r="B364" s="228"/>
      <c r="C364" s="230"/>
      <c r="D364" s="103"/>
      <c r="E364" s="126"/>
      <c r="F364" s="168"/>
      <c r="G364" s="126"/>
      <c r="H364" s="103"/>
      <c r="I364" s="68"/>
    </row>
    <row r="365" spans="1:9" x14ac:dyDescent="0.2">
      <c r="A365" s="384" t="str">
        <f t="shared" si="5"/>
        <v/>
      </c>
      <c r="B365" s="228"/>
      <c r="C365" s="230"/>
      <c r="D365" s="103"/>
      <c r="E365" s="126"/>
      <c r="F365" s="168"/>
      <c r="G365" s="126"/>
      <c r="H365" s="103"/>
      <c r="I365" s="68"/>
    </row>
    <row r="366" spans="1:9" x14ac:dyDescent="0.2">
      <c r="A366" s="384" t="str">
        <f t="shared" si="5"/>
        <v/>
      </c>
      <c r="B366" s="228"/>
      <c r="C366" s="230"/>
      <c r="D366" s="103"/>
      <c r="E366" s="126"/>
      <c r="F366" s="168"/>
      <c r="G366" s="126"/>
      <c r="H366" s="103"/>
      <c r="I366" s="68"/>
    </row>
    <row r="367" spans="1:9" x14ac:dyDescent="0.2">
      <c r="A367" s="384" t="str">
        <f t="shared" si="5"/>
        <v/>
      </c>
      <c r="B367" s="228"/>
      <c r="C367" s="230"/>
      <c r="D367" s="103"/>
      <c r="E367" s="126"/>
      <c r="F367" s="168"/>
      <c r="G367" s="126"/>
      <c r="H367" s="103"/>
      <c r="I367" s="68"/>
    </row>
    <row r="368" spans="1:9" x14ac:dyDescent="0.2">
      <c r="A368" s="384" t="str">
        <f t="shared" si="5"/>
        <v/>
      </c>
      <c r="B368" s="228"/>
      <c r="C368" s="230"/>
      <c r="D368" s="103"/>
      <c r="E368" s="126"/>
      <c r="F368" s="168"/>
      <c r="G368" s="126"/>
      <c r="H368" s="103"/>
      <c r="I368" s="68"/>
    </row>
    <row r="369" spans="1:9" x14ac:dyDescent="0.2">
      <c r="A369" s="384" t="str">
        <f t="shared" si="5"/>
        <v/>
      </c>
      <c r="B369" s="228"/>
      <c r="C369" s="230"/>
      <c r="D369" s="103"/>
      <c r="E369" s="126"/>
      <c r="F369" s="168"/>
      <c r="G369" s="126"/>
      <c r="H369" s="103"/>
      <c r="I369" s="68"/>
    </row>
    <row r="370" spans="1:9" x14ac:dyDescent="0.2">
      <c r="A370" s="384" t="str">
        <f t="shared" si="5"/>
        <v/>
      </c>
      <c r="B370" s="228"/>
      <c r="C370" s="230"/>
      <c r="D370" s="103"/>
      <c r="E370" s="126"/>
      <c r="F370" s="168"/>
      <c r="G370" s="126"/>
      <c r="H370" s="103"/>
      <c r="I370" s="68"/>
    </row>
    <row r="371" spans="1:9" x14ac:dyDescent="0.2">
      <c r="A371" s="384" t="str">
        <f t="shared" si="5"/>
        <v/>
      </c>
      <c r="B371" s="228"/>
      <c r="C371" s="230"/>
      <c r="D371" s="103"/>
      <c r="E371" s="126"/>
      <c r="F371" s="168"/>
      <c r="G371" s="126"/>
      <c r="H371" s="103"/>
      <c r="I371" s="68"/>
    </row>
    <row r="372" spans="1:9" x14ac:dyDescent="0.2">
      <c r="A372" s="384" t="str">
        <f t="shared" si="5"/>
        <v/>
      </c>
      <c r="B372" s="228"/>
      <c r="C372" s="230"/>
      <c r="D372" s="103"/>
      <c r="E372" s="126"/>
      <c r="F372" s="168"/>
      <c r="G372" s="126"/>
      <c r="H372" s="103"/>
      <c r="I372" s="68"/>
    </row>
    <row r="373" spans="1:9" x14ac:dyDescent="0.2">
      <c r="A373" s="384" t="str">
        <f t="shared" si="5"/>
        <v/>
      </c>
      <c r="B373" s="228"/>
      <c r="C373" s="230"/>
      <c r="D373" s="103"/>
      <c r="E373" s="126"/>
      <c r="F373" s="168"/>
      <c r="G373" s="126"/>
      <c r="H373" s="103"/>
      <c r="I373" s="68"/>
    </row>
    <row r="374" spans="1:9" x14ac:dyDescent="0.2">
      <c r="A374" s="384" t="str">
        <f t="shared" si="5"/>
        <v/>
      </c>
      <c r="B374" s="228"/>
      <c r="C374" s="230"/>
      <c r="D374" s="103"/>
      <c r="E374" s="126"/>
      <c r="F374" s="168"/>
      <c r="G374" s="126"/>
      <c r="H374" s="103"/>
      <c r="I374" s="68"/>
    </row>
    <row r="375" spans="1:9" x14ac:dyDescent="0.2">
      <c r="A375" s="384" t="str">
        <f t="shared" si="5"/>
        <v/>
      </c>
      <c r="B375" s="228"/>
      <c r="C375" s="230"/>
      <c r="D375" s="103"/>
      <c r="E375" s="126"/>
      <c r="F375" s="168"/>
      <c r="G375" s="126"/>
      <c r="H375" s="103"/>
      <c r="I375" s="68"/>
    </row>
    <row r="376" spans="1:9" x14ac:dyDescent="0.2">
      <c r="A376" s="384" t="str">
        <f t="shared" si="5"/>
        <v/>
      </c>
      <c r="B376" s="228"/>
      <c r="C376" s="230"/>
      <c r="D376" s="103"/>
      <c r="E376" s="126"/>
      <c r="F376" s="168"/>
      <c r="G376" s="126"/>
      <c r="H376" s="103"/>
      <c r="I376" s="68"/>
    </row>
    <row r="377" spans="1:9" x14ac:dyDescent="0.2">
      <c r="A377" s="384" t="str">
        <f t="shared" si="5"/>
        <v/>
      </c>
      <c r="B377" s="228"/>
      <c r="C377" s="230"/>
      <c r="D377" s="103"/>
      <c r="E377" s="126"/>
      <c r="F377" s="168"/>
      <c r="G377" s="126"/>
      <c r="H377" s="103"/>
      <c r="I377" s="68"/>
    </row>
    <row r="378" spans="1:9" x14ac:dyDescent="0.2">
      <c r="A378" s="384" t="str">
        <f t="shared" si="5"/>
        <v/>
      </c>
      <c r="B378" s="228"/>
      <c r="C378" s="230"/>
      <c r="D378" s="103"/>
      <c r="E378" s="126"/>
      <c r="F378" s="168"/>
      <c r="G378" s="126"/>
      <c r="H378" s="103"/>
      <c r="I378" s="68"/>
    </row>
    <row r="379" spans="1:9" x14ac:dyDescent="0.2">
      <c r="A379" s="384" t="str">
        <f t="shared" si="5"/>
        <v/>
      </c>
      <c r="B379" s="228"/>
      <c r="C379" s="230"/>
      <c r="D379" s="103"/>
      <c r="E379" s="126"/>
      <c r="F379" s="168"/>
      <c r="G379" s="126"/>
      <c r="H379" s="103"/>
      <c r="I379" s="68"/>
    </row>
    <row r="380" spans="1:9" x14ac:dyDescent="0.2">
      <c r="A380" s="384" t="str">
        <f t="shared" si="5"/>
        <v/>
      </c>
      <c r="B380" s="228"/>
      <c r="C380" s="230"/>
      <c r="D380" s="103"/>
      <c r="E380" s="126"/>
      <c r="F380" s="168"/>
      <c r="G380" s="126"/>
      <c r="H380" s="103"/>
      <c r="I380" s="68"/>
    </row>
    <row r="381" spans="1:9" x14ac:dyDescent="0.2">
      <c r="A381" s="384" t="str">
        <f t="shared" si="5"/>
        <v/>
      </c>
      <c r="B381" s="228"/>
      <c r="C381" s="230"/>
      <c r="D381" s="103"/>
      <c r="E381" s="126"/>
      <c r="F381" s="168"/>
      <c r="G381" s="126"/>
      <c r="H381" s="103"/>
      <c r="I381" s="68"/>
    </row>
    <row r="382" spans="1:9" x14ac:dyDescent="0.2">
      <c r="A382" s="384" t="str">
        <f t="shared" si="5"/>
        <v/>
      </c>
      <c r="B382" s="228"/>
      <c r="C382" s="230"/>
      <c r="D382" s="103"/>
      <c r="E382" s="126"/>
      <c r="F382" s="168"/>
      <c r="G382" s="126"/>
      <c r="H382" s="103"/>
      <c r="I382" s="68"/>
    </row>
    <row r="383" spans="1:9" x14ac:dyDescent="0.2">
      <c r="A383" s="384" t="str">
        <f t="shared" si="5"/>
        <v/>
      </c>
      <c r="B383" s="228"/>
      <c r="C383" s="230"/>
      <c r="D383" s="103"/>
      <c r="E383" s="126"/>
      <c r="F383" s="168"/>
      <c r="G383" s="126"/>
      <c r="H383" s="103"/>
      <c r="I383" s="68"/>
    </row>
    <row r="384" spans="1:9" x14ac:dyDescent="0.2">
      <c r="A384" s="384" t="str">
        <f t="shared" si="5"/>
        <v/>
      </c>
      <c r="B384" s="228"/>
      <c r="C384" s="230"/>
      <c r="D384" s="103"/>
      <c r="E384" s="126"/>
      <c r="F384" s="168"/>
      <c r="G384" s="126"/>
      <c r="H384" s="103"/>
      <c r="I384" s="68"/>
    </row>
    <row r="385" spans="1:9" x14ac:dyDescent="0.2">
      <c r="A385" s="384" t="str">
        <f t="shared" si="5"/>
        <v/>
      </c>
      <c r="B385" s="228"/>
      <c r="C385" s="230"/>
      <c r="D385" s="103"/>
      <c r="E385" s="126"/>
      <c r="F385" s="168"/>
      <c r="G385" s="126"/>
      <c r="H385" s="103"/>
      <c r="I385" s="68"/>
    </row>
    <row r="386" spans="1:9" x14ac:dyDescent="0.2">
      <c r="A386" s="384" t="str">
        <f t="shared" si="5"/>
        <v/>
      </c>
      <c r="B386" s="228"/>
      <c r="C386" s="230"/>
      <c r="D386" s="103"/>
      <c r="E386" s="126"/>
      <c r="F386" s="168"/>
      <c r="G386" s="126"/>
      <c r="H386" s="103"/>
      <c r="I386" s="68"/>
    </row>
    <row r="387" spans="1:9" x14ac:dyDescent="0.2">
      <c r="A387" s="384" t="str">
        <f t="shared" si="5"/>
        <v/>
      </c>
      <c r="B387" s="228"/>
      <c r="C387" s="230"/>
      <c r="D387" s="103"/>
      <c r="E387" s="126"/>
      <c r="F387" s="168"/>
      <c r="G387" s="126"/>
      <c r="H387" s="103"/>
      <c r="I387" s="68"/>
    </row>
    <row r="388" spans="1:9" x14ac:dyDescent="0.2">
      <c r="A388" s="384" t="str">
        <f t="shared" si="5"/>
        <v/>
      </c>
      <c r="B388" s="228"/>
      <c r="C388" s="230"/>
      <c r="D388" s="103"/>
      <c r="E388" s="126"/>
      <c r="F388" s="168"/>
      <c r="G388" s="126"/>
      <c r="H388" s="103"/>
      <c r="I388" s="68"/>
    </row>
    <row r="389" spans="1:9" x14ac:dyDescent="0.2">
      <c r="A389" s="384" t="str">
        <f t="shared" si="5"/>
        <v/>
      </c>
      <c r="B389" s="228"/>
      <c r="C389" s="230"/>
      <c r="D389" s="103"/>
      <c r="E389" s="126"/>
      <c r="F389" s="168"/>
      <c r="G389" s="126"/>
      <c r="H389" s="103"/>
      <c r="I389" s="68"/>
    </row>
    <row r="390" spans="1:9" x14ac:dyDescent="0.2">
      <c r="A390" s="384" t="str">
        <f t="shared" ref="A390:A453" si="6">IF(D390="","",HLOOKUP(D390,$J$1:$M$2,2,FALSE))</f>
        <v/>
      </c>
      <c r="B390" s="228"/>
      <c r="C390" s="230"/>
      <c r="D390" s="103"/>
      <c r="E390" s="126"/>
      <c r="F390" s="168"/>
      <c r="G390" s="126"/>
      <c r="H390" s="103"/>
      <c r="I390" s="68"/>
    </row>
    <row r="391" spans="1:9" x14ac:dyDescent="0.2">
      <c r="A391" s="384" t="str">
        <f t="shared" si="6"/>
        <v/>
      </c>
      <c r="B391" s="228"/>
      <c r="C391" s="230"/>
      <c r="D391" s="103"/>
      <c r="E391" s="126"/>
      <c r="F391" s="168"/>
      <c r="G391" s="126"/>
      <c r="H391" s="103"/>
      <c r="I391" s="68"/>
    </row>
    <row r="392" spans="1:9" x14ac:dyDescent="0.2">
      <c r="A392" s="384" t="str">
        <f t="shared" si="6"/>
        <v/>
      </c>
      <c r="B392" s="228"/>
      <c r="C392" s="230"/>
      <c r="D392" s="103"/>
      <c r="E392" s="126"/>
      <c r="F392" s="168"/>
      <c r="G392" s="126"/>
      <c r="H392" s="103"/>
      <c r="I392" s="68"/>
    </row>
    <row r="393" spans="1:9" x14ac:dyDescent="0.2">
      <c r="A393" s="384" t="str">
        <f t="shared" si="6"/>
        <v/>
      </c>
      <c r="B393" s="228"/>
      <c r="C393" s="230"/>
      <c r="D393" s="103"/>
      <c r="E393" s="126"/>
      <c r="F393" s="168"/>
      <c r="G393" s="126"/>
      <c r="H393" s="103"/>
      <c r="I393" s="68"/>
    </row>
    <row r="394" spans="1:9" x14ac:dyDescent="0.2">
      <c r="A394" s="384" t="str">
        <f t="shared" si="6"/>
        <v/>
      </c>
      <c r="B394" s="228"/>
      <c r="C394" s="230"/>
      <c r="D394" s="103"/>
      <c r="E394" s="126"/>
      <c r="F394" s="168"/>
      <c r="G394" s="126"/>
      <c r="H394" s="103"/>
      <c r="I394" s="68"/>
    </row>
    <row r="395" spans="1:9" x14ac:dyDescent="0.2">
      <c r="A395" s="384" t="str">
        <f t="shared" si="6"/>
        <v/>
      </c>
      <c r="B395" s="228"/>
      <c r="C395" s="230"/>
      <c r="D395" s="103"/>
      <c r="E395" s="126"/>
      <c r="F395" s="168"/>
      <c r="G395" s="126"/>
      <c r="H395" s="103"/>
      <c r="I395" s="68"/>
    </row>
    <row r="396" spans="1:9" x14ac:dyDescent="0.2">
      <c r="A396" s="384" t="str">
        <f t="shared" si="6"/>
        <v/>
      </c>
      <c r="B396" s="228"/>
      <c r="C396" s="230"/>
      <c r="D396" s="103"/>
      <c r="E396" s="126"/>
      <c r="F396" s="168"/>
      <c r="G396" s="126"/>
      <c r="H396" s="103"/>
      <c r="I396" s="68"/>
    </row>
    <row r="397" spans="1:9" x14ac:dyDescent="0.2">
      <c r="A397" s="384" t="str">
        <f t="shared" si="6"/>
        <v/>
      </c>
      <c r="B397" s="228"/>
      <c r="C397" s="230"/>
      <c r="D397" s="103"/>
      <c r="E397" s="126"/>
      <c r="F397" s="168"/>
      <c r="G397" s="126"/>
      <c r="H397" s="103"/>
      <c r="I397" s="68"/>
    </row>
    <row r="398" spans="1:9" x14ac:dyDescent="0.2">
      <c r="A398" s="384" t="str">
        <f t="shared" si="6"/>
        <v/>
      </c>
      <c r="B398" s="228"/>
      <c r="C398" s="230"/>
      <c r="D398" s="103"/>
      <c r="E398" s="126"/>
      <c r="F398" s="168"/>
      <c r="G398" s="126"/>
      <c r="H398" s="103"/>
      <c r="I398" s="68"/>
    </row>
    <row r="399" spans="1:9" x14ac:dyDescent="0.2">
      <c r="A399" s="384" t="str">
        <f t="shared" si="6"/>
        <v/>
      </c>
      <c r="B399" s="228"/>
      <c r="C399" s="230"/>
      <c r="D399" s="103"/>
      <c r="E399" s="126"/>
      <c r="F399" s="168"/>
      <c r="G399" s="126"/>
      <c r="H399" s="103"/>
      <c r="I399" s="68"/>
    </row>
    <row r="400" spans="1:9" x14ac:dyDescent="0.2">
      <c r="A400" s="384" t="str">
        <f t="shared" si="6"/>
        <v/>
      </c>
      <c r="B400" s="228"/>
      <c r="C400" s="230"/>
      <c r="D400" s="103"/>
      <c r="E400" s="126"/>
      <c r="F400" s="168"/>
      <c r="G400" s="126"/>
      <c r="H400" s="103"/>
      <c r="I400" s="68"/>
    </row>
    <row r="401" spans="1:9" x14ac:dyDescent="0.2">
      <c r="A401" s="384" t="str">
        <f t="shared" si="6"/>
        <v/>
      </c>
      <c r="B401" s="228"/>
      <c r="C401" s="230"/>
      <c r="D401" s="103"/>
      <c r="E401" s="126"/>
      <c r="F401" s="168"/>
      <c r="G401" s="126"/>
      <c r="H401" s="103"/>
      <c r="I401" s="68"/>
    </row>
    <row r="402" spans="1:9" x14ac:dyDescent="0.2">
      <c r="A402" s="384" t="str">
        <f t="shared" si="6"/>
        <v/>
      </c>
      <c r="B402" s="228"/>
      <c r="C402" s="230"/>
      <c r="D402" s="103"/>
      <c r="E402" s="126"/>
      <c r="F402" s="168"/>
      <c r="G402" s="126"/>
      <c r="H402" s="103"/>
      <c r="I402" s="68"/>
    </row>
    <row r="403" spans="1:9" x14ac:dyDescent="0.2">
      <c r="A403" s="384" t="str">
        <f t="shared" si="6"/>
        <v/>
      </c>
      <c r="B403" s="228"/>
      <c r="C403" s="230"/>
      <c r="D403" s="103"/>
      <c r="E403" s="126"/>
      <c r="F403" s="168"/>
      <c r="G403" s="126"/>
      <c r="H403" s="103"/>
      <c r="I403" s="68"/>
    </row>
    <row r="404" spans="1:9" x14ac:dyDescent="0.2">
      <c r="A404" s="384" t="str">
        <f t="shared" si="6"/>
        <v/>
      </c>
      <c r="B404" s="228"/>
      <c r="C404" s="230"/>
      <c r="D404" s="103"/>
      <c r="E404" s="126"/>
      <c r="F404" s="168"/>
      <c r="G404" s="126"/>
      <c r="H404" s="103"/>
      <c r="I404" s="68"/>
    </row>
    <row r="405" spans="1:9" x14ac:dyDescent="0.2">
      <c r="A405" s="384" t="str">
        <f t="shared" si="6"/>
        <v/>
      </c>
      <c r="B405" s="228"/>
      <c r="C405" s="230"/>
      <c r="D405" s="103"/>
      <c r="E405" s="126"/>
      <c r="F405" s="168"/>
      <c r="G405" s="126"/>
      <c r="H405" s="103"/>
      <c r="I405" s="68"/>
    </row>
    <row r="406" spans="1:9" x14ac:dyDescent="0.2">
      <c r="A406" s="384" t="str">
        <f t="shared" si="6"/>
        <v/>
      </c>
      <c r="B406" s="228"/>
      <c r="C406" s="230"/>
      <c r="D406" s="103"/>
      <c r="E406" s="126"/>
      <c r="F406" s="168"/>
      <c r="G406" s="126"/>
      <c r="H406" s="103"/>
      <c r="I406" s="68"/>
    </row>
    <row r="407" spans="1:9" x14ac:dyDescent="0.2">
      <c r="A407" s="384" t="str">
        <f t="shared" si="6"/>
        <v/>
      </c>
      <c r="B407" s="228"/>
      <c r="C407" s="230"/>
      <c r="D407" s="103"/>
      <c r="E407" s="126"/>
      <c r="F407" s="168"/>
      <c r="G407" s="126"/>
      <c r="H407" s="103"/>
      <c r="I407" s="68"/>
    </row>
    <row r="408" spans="1:9" x14ac:dyDescent="0.2">
      <c r="A408" s="384" t="str">
        <f t="shared" si="6"/>
        <v/>
      </c>
      <c r="B408" s="228"/>
      <c r="C408" s="230"/>
      <c r="D408" s="103"/>
      <c r="E408" s="126"/>
      <c r="F408" s="168"/>
      <c r="G408" s="126"/>
      <c r="H408" s="103"/>
      <c r="I408" s="68"/>
    </row>
    <row r="409" spans="1:9" x14ac:dyDescent="0.2">
      <c r="A409" s="384" t="str">
        <f t="shared" si="6"/>
        <v/>
      </c>
      <c r="B409" s="228"/>
      <c r="C409" s="230"/>
      <c r="D409" s="103"/>
      <c r="E409" s="126"/>
      <c r="F409" s="168"/>
      <c r="G409" s="126"/>
      <c r="H409" s="103"/>
      <c r="I409" s="68"/>
    </row>
    <row r="410" spans="1:9" x14ac:dyDescent="0.2">
      <c r="A410" s="384" t="str">
        <f t="shared" si="6"/>
        <v/>
      </c>
      <c r="B410" s="228"/>
      <c r="C410" s="230"/>
      <c r="D410" s="103"/>
      <c r="E410" s="126"/>
      <c r="F410" s="168"/>
      <c r="G410" s="126"/>
      <c r="H410" s="103"/>
      <c r="I410" s="68"/>
    </row>
    <row r="411" spans="1:9" x14ac:dyDescent="0.2">
      <c r="A411" s="384" t="str">
        <f t="shared" si="6"/>
        <v/>
      </c>
      <c r="B411" s="228"/>
      <c r="C411" s="230"/>
      <c r="D411" s="103"/>
      <c r="E411" s="126"/>
      <c r="F411" s="168"/>
      <c r="G411" s="126"/>
      <c r="H411" s="103"/>
      <c r="I411" s="68"/>
    </row>
    <row r="412" spans="1:9" x14ac:dyDescent="0.2">
      <c r="A412" s="384" t="str">
        <f t="shared" si="6"/>
        <v/>
      </c>
      <c r="B412" s="228"/>
      <c r="C412" s="230"/>
      <c r="D412" s="103"/>
      <c r="E412" s="126"/>
      <c r="F412" s="168"/>
      <c r="G412" s="126"/>
      <c r="H412" s="103"/>
      <c r="I412" s="68"/>
    </row>
    <row r="413" spans="1:9" x14ac:dyDescent="0.2">
      <c r="A413" s="384" t="str">
        <f t="shared" si="6"/>
        <v/>
      </c>
      <c r="B413" s="228"/>
      <c r="C413" s="230"/>
      <c r="D413" s="103"/>
      <c r="E413" s="126"/>
      <c r="F413" s="168"/>
      <c r="G413" s="126"/>
      <c r="H413" s="103"/>
      <c r="I413" s="68"/>
    </row>
    <row r="414" spans="1:9" x14ac:dyDescent="0.2">
      <c r="A414" s="384" t="str">
        <f t="shared" si="6"/>
        <v/>
      </c>
      <c r="B414" s="228"/>
      <c r="C414" s="230"/>
      <c r="D414" s="103"/>
      <c r="E414" s="126"/>
      <c r="F414" s="168"/>
      <c r="G414" s="126"/>
      <c r="H414" s="103"/>
      <c r="I414" s="68"/>
    </row>
    <row r="415" spans="1:9" x14ac:dyDescent="0.2">
      <c r="A415" s="384" t="str">
        <f t="shared" si="6"/>
        <v/>
      </c>
      <c r="B415" s="228"/>
      <c r="C415" s="230"/>
      <c r="D415" s="103"/>
      <c r="E415" s="126"/>
      <c r="F415" s="168"/>
      <c r="G415" s="126"/>
      <c r="H415" s="103"/>
      <c r="I415" s="68"/>
    </row>
    <row r="416" spans="1:9" x14ac:dyDescent="0.2">
      <c r="A416" s="384" t="str">
        <f t="shared" si="6"/>
        <v/>
      </c>
      <c r="B416" s="228"/>
      <c r="C416" s="230"/>
      <c r="D416" s="103"/>
      <c r="E416" s="126"/>
      <c r="F416" s="168"/>
      <c r="G416" s="126"/>
      <c r="H416" s="103"/>
      <c r="I416" s="68"/>
    </row>
    <row r="417" spans="1:9" x14ac:dyDescent="0.2">
      <c r="A417" s="384" t="str">
        <f t="shared" si="6"/>
        <v/>
      </c>
      <c r="B417" s="228"/>
      <c r="C417" s="230"/>
      <c r="D417" s="103"/>
      <c r="E417" s="126"/>
      <c r="F417" s="168"/>
      <c r="G417" s="126"/>
      <c r="H417" s="103"/>
      <c r="I417" s="68"/>
    </row>
    <row r="418" spans="1:9" x14ac:dyDescent="0.2">
      <c r="A418" s="384" t="str">
        <f t="shared" si="6"/>
        <v/>
      </c>
      <c r="B418" s="228"/>
      <c r="C418" s="230"/>
      <c r="D418" s="103"/>
      <c r="E418" s="126"/>
      <c r="F418" s="168"/>
      <c r="G418" s="126"/>
      <c r="H418" s="103"/>
      <c r="I418" s="68"/>
    </row>
    <row r="419" spans="1:9" x14ac:dyDescent="0.2">
      <c r="A419" s="384" t="str">
        <f t="shared" si="6"/>
        <v/>
      </c>
      <c r="B419" s="228"/>
      <c r="C419" s="230"/>
      <c r="D419" s="103"/>
      <c r="E419" s="126"/>
      <c r="F419" s="168"/>
      <c r="G419" s="126"/>
      <c r="H419" s="103"/>
      <c r="I419" s="68"/>
    </row>
    <row r="420" spans="1:9" x14ac:dyDescent="0.2">
      <c r="A420" s="384" t="str">
        <f t="shared" si="6"/>
        <v/>
      </c>
      <c r="B420" s="228"/>
      <c r="C420" s="230"/>
      <c r="D420" s="103"/>
      <c r="E420" s="126"/>
      <c r="F420" s="168"/>
      <c r="G420" s="126"/>
      <c r="H420" s="103"/>
      <c r="I420" s="68"/>
    </row>
    <row r="421" spans="1:9" x14ac:dyDescent="0.2">
      <c r="A421" s="384" t="str">
        <f t="shared" si="6"/>
        <v/>
      </c>
      <c r="B421" s="228"/>
      <c r="C421" s="230"/>
      <c r="D421" s="103"/>
      <c r="E421" s="126"/>
      <c r="F421" s="168"/>
      <c r="G421" s="126"/>
      <c r="H421" s="103"/>
      <c r="I421" s="68"/>
    </row>
    <row r="422" spans="1:9" x14ac:dyDescent="0.2">
      <c r="A422" s="384" t="str">
        <f t="shared" si="6"/>
        <v/>
      </c>
      <c r="B422" s="228"/>
      <c r="C422" s="230"/>
      <c r="D422" s="103"/>
      <c r="E422" s="126"/>
      <c r="F422" s="168"/>
      <c r="G422" s="126"/>
      <c r="H422" s="103"/>
      <c r="I422" s="68"/>
    </row>
    <row r="423" spans="1:9" x14ac:dyDescent="0.2">
      <c r="A423" s="384" t="str">
        <f t="shared" si="6"/>
        <v/>
      </c>
      <c r="B423" s="228"/>
      <c r="C423" s="230"/>
      <c r="D423" s="103"/>
      <c r="E423" s="126"/>
      <c r="F423" s="168"/>
      <c r="G423" s="126"/>
      <c r="H423" s="103"/>
      <c r="I423" s="68"/>
    </row>
    <row r="424" spans="1:9" x14ac:dyDescent="0.2">
      <c r="A424" s="384" t="str">
        <f t="shared" si="6"/>
        <v/>
      </c>
      <c r="B424" s="228"/>
      <c r="C424" s="230"/>
      <c r="D424" s="103"/>
      <c r="E424" s="126"/>
      <c r="F424" s="168"/>
      <c r="G424" s="126"/>
      <c r="H424" s="103"/>
      <c r="I424" s="68"/>
    </row>
    <row r="425" spans="1:9" x14ac:dyDescent="0.2">
      <c r="A425" s="384" t="str">
        <f t="shared" si="6"/>
        <v/>
      </c>
      <c r="B425" s="228"/>
      <c r="C425" s="230"/>
      <c r="D425" s="103"/>
      <c r="E425" s="126"/>
      <c r="F425" s="168"/>
      <c r="G425" s="126"/>
      <c r="H425" s="103"/>
      <c r="I425" s="68"/>
    </row>
    <row r="426" spans="1:9" x14ac:dyDescent="0.2">
      <c r="A426" s="384" t="str">
        <f t="shared" si="6"/>
        <v/>
      </c>
      <c r="B426" s="228"/>
      <c r="C426" s="230"/>
      <c r="D426" s="103"/>
      <c r="E426" s="126"/>
      <c r="F426" s="168"/>
      <c r="G426" s="126"/>
      <c r="H426" s="103"/>
      <c r="I426" s="68"/>
    </row>
    <row r="427" spans="1:9" x14ac:dyDescent="0.2">
      <c r="A427" s="384" t="str">
        <f t="shared" si="6"/>
        <v/>
      </c>
      <c r="B427" s="228"/>
      <c r="C427" s="230"/>
      <c r="D427" s="103"/>
      <c r="E427" s="126"/>
      <c r="F427" s="168"/>
      <c r="G427" s="126"/>
      <c r="H427" s="103"/>
      <c r="I427" s="68"/>
    </row>
    <row r="428" spans="1:9" x14ac:dyDescent="0.2">
      <c r="A428" s="384" t="str">
        <f t="shared" si="6"/>
        <v/>
      </c>
      <c r="B428" s="228"/>
      <c r="C428" s="230"/>
      <c r="D428" s="103"/>
      <c r="E428" s="126"/>
      <c r="F428" s="168"/>
      <c r="G428" s="126"/>
      <c r="H428" s="103"/>
      <c r="I428" s="68"/>
    </row>
    <row r="429" spans="1:9" x14ac:dyDescent="0.2">
      <c r="A429" s="384" t="str">
        <f t="shared" si="6"/>
        <v/>
      </c>
      <c r="B429" s="228"/>
      <c r="C429" s="230"/>
      <c r="D429" s="103"/>
      <c r="E429" s="126"/>
      <c r="F429" s="168"/>
      <c r="G429" s="126"/>
      <c r="H429" s="103"/>
      <c r="I429" s="68"/>
    </row>
    <row r="430" spans="1:9" x14ac:dyDescent="0.2">
      <c r="A430" s="384" t="str">
        <f t="shared" si="6"/>
        <v/>
      </c>
      <c r="B430" s="228"/>
      <c r="C430" s="230"/>
      <c r="D430" s="103"/>
      <c r="E430" s="126"/>
      <c r="F430" s="168"/>
      <c r="G430" s="126"/>
      <c r="H430" s="103"/>
      <c r="I430" s="68"/>
    </row>
    <row r="431" spans="1:9" x14ac:dyDescent="0.2">
      <c r="A431" s="384" t="str">
        <f t="shared" si="6"/>
        <v/>
      </c>
      <c r="B431" s="228"/>
      <c r="C431" s="230"/>
      <c r="D431" s="103"/>
      <c r="E431" s="126"/>
      <c r="F431" s="168"/>
      <c r="G431" s="126"/>
      <c r="H431" s="103"/>
      <c r="I431" s="68"/>
    </row>
    <row r="432" spans="1:9" x14ac:dyDescent="0.2">
      <c r="A432" s="384" t="str">
        <f t="shared" si="6"/>
        <v/>
      </c>
      <c r="B432" s="228"/>
      <c r="C432" s="230"/>
      <c r="D432" s="103"/>
      <c r="E432" s="126"/>
      <c r="F432" s="168"/>
      <c r="G432" s="126"/>
      <c r="H432" s="103"/>
      <c r="I432" s="68"/>
    </row>
    <row r="433" spans="1:9" x14ac:dyDescent="0.2">
      <c r="A433" s="384" t="str">
        <f t="shared" si="6"/>
        <v/>
      </c>
      <c r="B433" s="228"/>
      <c r="C433" s="230"/>
      <c r="D433" s="103"/>
      <c r="E433" s="126"/>
      <c r="F433" s="168"/>
      <c r="G433" s="126"/>
      <c r="H433" s="103"/>
      <c r="I433" s="68"/>
    </row>
    <row r="434" spans="1:9" x14ac:dyDescent="0.2">
      <c r="A434" s="384" t="str">
        <f t="shared" si="6"/>
        <v/>
      </c>
      <c r="B434" s="228"/>
      <c r="C434" s="230"/>
      <c r="D434" s="103"/>
      <c r="E434" s="126"/>
      <c r="F434" s="168"/>
      <c r="G434" s="126"/>
      <c r="H434" s="103"/>
      <c r="I434" s="68"/>
    </row>
    <row r="435" spans="1:9" x14ac:dyDescent="0.2">
      <c r="A435" s="384" t="str">
        <f t="shared" si="6"/>
        <v/>
      </c>
      <c r="B435" s="228"/>
      <c r="C435" s="230"/>
      <c r="D435" s="103"/>
      <c r="E435" s="126"/>
      <c r="F435" s="168"/>
      <c r="G435" s="126"/>
      <c r="H435" s="103"/>
      <c r="I435" s="68"/>
    </row>
    <row r="436" spans="1:9" x14ac:dyDescent="0.2">
      <c r="A436" s="384" t="str">
        <f t="shared" si="6"/>
        <v/>
      </c>
      <c r="B436" s="228"/>
      <c r="C436" s="230"/>
      <c r="D436" s="103"/>
      <c r="E436" s="126"/>
      <c r="F436" s="168"/>
      <c r="G436" s="126"/>
      <c r="H436" s="103"/>
      <c r="I436" s="68"/>
    </row>
    <row r="437" spans="1:9" x14ac:dyDescent="0.2">
      <c r="A437" s="384" t="str">
        <f t="shared" si="6"/>
        <v/>
      </c>
      <c r="B437" s="228"/>
      <c r="C437" s="230"/>
      <c r="D437" s="103"/>
      <c r="E437" s="126"/>
      <c r="F437" s="168"/>
      <c r="G437" s="126"/>
      <c r="H437" s="103"/>
      <c r="I437" s="68"/>
    </row>
    <row r="438" spans="1:9" x14ac:dyDescent="0.2">
      <c r="A438" s="384" t="str">
        <f t="shared" si="6"/>
        <v/>
      </c>
      <c r="B438" s="228"/>
      <c r="C438" s="230"/>
      <c r="D438" s="103"/>
      <c r="E438" s="126"/>
      <c r="F438" s="168"/>
      <c r="G438" s="126"/>
      <c r="H438" s="103"/>
      <c r="I438" s="68"/>
    </row>
    <row r="439" spans="1:9" x14ac:dyDescent="0.2">
      <c r="A439" s="384" t="str">
        <f t="shared" si="6"/>
        <v/>
      </c>
      <c r="B439" s="228"/>
      <c r="C439" s="230"/>
      <c r="D439" s="103"/>
      <c r="E439" s="126"/>
      <c r="F439" s="168"/>
      <c r="G439" s="126"/>
      <c r="H439" s="103"/>
      <c r="I439" s="68"/>
    </row>
    <row r="440" spans="1:9" x14ac:dyDescent="0.2">
      <c r="A440" s="384" t="str">
        <f t="shared" si="6"/>
        <v/>
      </c>
      <c r="B440" s="228"/>
      <c r="C440" s="230"/>
      <c r="D440" s="103"/>
      <c r="E440" s="126"/>
      <c r="F440" s="168"/>
      <c r="G440" s="126"/>
      <c r="H440" s="103"/>
      <c r="I440" s="68"/>
    </row>
    <row r="441" spans="1:9" x14ac:dyDescent="0.2">
      <c r="A441" s="384" t="str">
        <f t="shared" si="6"/>
        <v/>
      </c>
      <c r="B441" s="228"/>
      <c r="C441" s="230"/>
      <c r="D441" s="103"/>
      <c r="E441" s="126"/>
      <c r="F441" s="168"/>
      <c r="G441" s="126"/>
      <c r="H441" s="103"/>
      <c r="I441" s="68"/>
    </row>
    <row r="442" spans="1:9" x14ac:dyDescent="0.2">
      <c r="A442" s="384" t="str">
        <f t="shared" si="6"/>
        <v/>
      </c>
      <c r="B442" s="228"/>
      <c r="C442" s="230"/>
      <c r="D442" s="103"/>
      <c r="E442" s="126"/>
      <c r="F442" s="168"/>
      <c r="G442" s="126"/>
      <c r="H442" s="103"/>
      <c r="I442" s="68"/>
    </row>
    <row r="443" spans="1:9" x14ac:dyDescent="0.2">
      <c r="A443" s="384" t="str">
        <f t="shared" si="6"/>
        <v/>
      </c>
      <c r="B443" s="228"/>
      <c r="C443" s="230"/>
      <c r="D443" s="103"/>
      <c r="E443" s="126"/>
      <c r="F443" s="168"/>
      <c r="G443" s="126"/>
      <c r="H443" s="103"/>
      <c r="I443" s="68"/>
    </row>
    <row r="444" spans="1:9" x14ac:dyDescent="0.2">
      <c r="A444" s="384" t="str">
        <f t="shared" si="6"/>
        <v/>
      </c>
      <c r="B444" s="228"/>
      <c r="C444" s="230"/>
      <c r="D444" s="103"/>
      <c r="E444" s="126"/>
      <c r="F444" s="168"/>
      <c r="G444" s="126"/>
      <c r="H444" s="103"/>
      <c r="I444" s="68"/>
    </row>
    <row r="445" spans="1:9" x14ac:dyDescent="0.2">
      <c r="A445" s="384" t="str">
        <f t="shared" si="6"/>
        <v/>
      </c>
      <c r="B445" s="228"/>
      <c r="C445" s="230"/>
      <c r="D445" s="103"/>
      <c r="E445" s="126"/>
      <c r="F445" s="168"/>
      <c r="G445" s="126"/>
      <c r="H445" s="103"/>
      <c r="I445" s="68"/>
    </row>
    <row r="446" spans="1:9" x14ac:dyDescent="0.2">
      <c r="A446" s="384" t="str">
        <f t="shared" si="6"/>
        <v/>
      </c>
      <c r="B446" s="228"/>
      <c r="C446" s="230"/>
      <c r="D446" s="103"/>
      <c r="E446" s="126"/>
      <c r="F446" s="168"/>
      <c r="G446" s="126"/>
      <c r="H446" s="103"/>
      <c r="I446" s="68"/>
    </row>
    <row r="447" spans="1:9" x14ac:dyDescent="0.2">
      <c r="A447" s="384" t="str">
        <f t="shared" si="6"/>
        <v/>
      </c>
      <c r="B447" s="228"/>
      <c r="C447" s="230"/>
      <c r="D447" s="103"/>
      <c r="E447" s="126"/>
      <c r="F447" s="168"/>
      <c r="G447" s="126"/>
      <c r="H447" s="103"/>
      <c r="I447" s="68"/>
    </row>
    <row r="448" spans="1:9" x14ac:dyDescent="0.2">
      <c r="A448" s="384" t="str">
        <f t="shared" si="6"/>
        <v/>
      </c>
      <c r="B448" s="228"/>
      <c r="C448" s="230"/>
      <c r="D448" s="103"/>
      <c r="E448" s="126"/>
      <c r="F448" s="168"/>
      <c r="G448" s="126"/>
      <c r="H448" s="103"/>
      <c r="I448" s="68"/>
    </row>
    <row r="449" spans="1:9" x14ac:dyDescent="0.2">
      <c r="A449" s="384" t="str">
        <f t="shared" si="6"/>
        <v/>
      </c>
      <c r="B449" s="228"/>
      <c r="C449" s="230"/>
      <c r="D449" s="103"/>
      <c r="E449" s="126"/>
      <c r="F449" s="168"/>
      <c r="G449" s="126"/>
      <c r="H449" s="103"/>
      <c r="I449" s="68"/>
    </row>
    <row r="450" spans="1:9" x14ac:dyDescent="0.2">
      <c r="A450" s="384" t="str">
        <f t="shared" si="6"/>
        <v/>
      </c>
      <c r="B450" s="228"/>
      <c r="C450" s="230"/>
      <c r="D450" s="103"/>
      <c r="E450" s="126"/>
      <c r="F450" s="168"/>
      <c r="G450" s="126"/>
      <c r="H450" s="103"/>
      <c r="I450" s="68"/>
    </row>
    <row r="451" spans="1:9" x14ac:dyDescent="0.2">
      <c r="A451" s="384" t="str">
        <f t="shared" si="6"/>
        <v/>
      </c>
      <c r="B451" s="228"/>
      <c r="C451" s="230"/>
      <c r="D451" s="103"/>
      <c r="E451" s="126"/>
      <c r="F451" s="168"/>
      <c r="G451" s="126"/>
      <c r="H451" s="103"/>
      <c r="I451" s="68"/>
    </row>
    <row r="452" spans="1:9" x14ac:dyDescent="0.2">
      <c r="A452" s="384" t="str">
        <f t="shared" si="6"/>
        <v/>
      </c>
      <c r="B452" s="228"/>
      <c r="C452" s="230"/>
      <c r="D452" s="103"/>
      <c r="E452" s="126"/>
      <c r="F452" s="168"/>
      <c r="G452" s="126"/>
      <c r="H452" s="103"/>
      <c r="I452" s="68"/>
    </row>
    <row r="453" spans="1:9" x14ac:dyDescent="0.2">
      <c r="A453" s="384" t="str">
        <f t="shared" si="6"/>
        <v/>
      </c>
      <c r="B453" s="228"/>
      <c r="C453" s="230"/>
      <c r="D453" s="103"/>
      <c r="E453" s="126"/>
      <c r="F453" s="168"/>
      <c r="G453" s="126"/>
      <c r="H453" s="103"/>
      <c r="I453" s="68"/>
    </row>
    <row r="454" spans="1:9" x14ac:dyDescent="0.2">
      <c r="A454" s="384" t="str">
        <f t="shared" ref="A454:A517" si="7">IF(D454="","",HLOOKUP(D454,$J$1:$M$2,2,FALSE))</f>
        <v/>
      </c>
      <c r="B454" s="228"/>
      <c r="C454" s="230"/>
      <c r="D454" s="103"/>
      <c r="E454" s="126"/>
      <c r="F454" s="168"/>
      <c r="G454" s="126"/>
      <c r="H454" s="103"/>
      <c r="I454" s="68"/>
    </row>
    <row r="455" spans="1:9" x14ac:dyDescent="0.2">
      <c r="A455" s="384" t="str">
        <f t="shared" si="7"/>
        <v/>
      </c>
      <c r="B455" s="228"/>
      <c r="C455" s="230"/>
      <c r="D455" s="103"/>
      <c r="E455" s="126"/>
      <c r="F455" s="168"/>
      <c r="G455" s="126"/>
      <c r="H455" s="103"/>
      <c r="I455" s="68"/>
    </row>
    <row r="456" spans="1:9" x14ac:dyDescent="0.2">
      <c r="A456" s="384" t="str">
        <f t="shared" si="7"/>
        <v/>
      </c>
      <c r="B456" s="228"/>
      <c r="C456" s="230"/>
      <c r="D456" s="103"/>
      <c r="E456" s="126"/>
      <c r="F456" s="168"/>
      <c r="G456" s="126"/>
      <c r="H456" s="103"/>
      <c r="I456" s="68"/>
    </row>
    <row r="457" spans="1:9" x14ac:dyDescent="0.2">
      <c r="A457" s="384" t="str">
        <f t="shared" si="7"/>
        <v/>
      </c>
      <c r="B457" s="228"/>
      <c r="C457" s="230"/>
      <c r="D457" s="103"/>
      <c r="E457" s="126"/>
      <c r="F457" s="168"/>
      <c r="G457" s="126"/>
      <c r="H457" s="103"/>
      <c r="I457" s="68"/>
    </row>
    <row r="458" spans="1:9" x14ac:dyDescent="0.2">
      <c r="A458" s="384" t="str">
        <f t="shared" si="7"/>
        <v/>
      </c>
      <c r="B458" s="228"/>
      <c r="C458" s="230"/>
      <c r="D458" s="103"/>
      <c r="E458" s="126"/>
      <c r="F458" s="168"/>
      <c r="G458" s="126"/>
      <c r="H458" s="103"/>
      <c r="I458" s="68"/>
    </row>
    <row r="459" spans="1:9" x14ac:dyDescent="0.2">
      <c r="A459" s="384" t="str">
        <f t="shared" si="7"/>
        <v/>
      </c>
      <c r="B459" s="228"/>
      <c r="C459" s="230"/>
      <c r="D459" s="103"/>
      <c r="E459" s="126"/>
      <c r="F459" s="168"/>
      <c r="G459" s="126"/>
      <c r="H459" s="103"/>
      <c r="I459" s="68"/>
    </row>
    <row r="460" spans="1:9" x14ac:dyDescent="0.2">
      <c r="A460" s="384" t="str">
        <f t="shared" si="7"/>
        <v/>
      </c>
      <c r="B460" s="228"/>
      <c r="C460" s="230"/>
      <c r="D460" s="103"/>
      <c r="E460" s="126"/>
      <c r="F460" s="168"/>
      <c r="G460" s="126"/>
      <c r="H460" s="103"/>
      <c r="I460" s="68"/>
    </row>
    <row r="461" spans="1:9" x14ac:dyDescent="0.2">
      <c r="A461" s="384" t="str">
        <f t="shared" si="7"/>
        <v/>
      </c>
      <c r="B461" s="228"/>
      <c r="C461" s="230"/>
      <c r="D461" s="103"/>
      <c r="E461" s="126"/>
      <c r="F461" s="168"/>
      <c r="G461" s="126"/>
      <c r="H461" s="103"/>
      <c r="I461" s="68"/>
    </row>
    <row r="462" spans="1:9" x14ac:dyDescent="0.2">
      <c r="A462" s="384" t="str">
        <f t="shared" si="7"/>
        <v/>
      </c>
      <c r="B462" s="228"/>
      <c r="C462" s="230"/>
      <c r="D462" s="103"/>
      <c r="E462" s="126"/>
      <c r="F462" s="168"/>
      <c r="G462" s="126"/>
      <c r="H462" s="103"/>
      <c r="I462" s="68"/>
    </row>
    <row r="463" spans="1:9" x14ac:dyDescent="0.2">
      <c r="A463" s="384" t="str">
        <f t="shared" si="7"/>
        <v/>
      </c>
      <c r="B463" s="228"/>
      <c r="C463" s="230"/>
      <c r="D463" s="103"/>
      <c r="E463" s="126"/>
      <c r="F463" s="168"/>
      <c r="G463" s="126"/>
      <c r="H463" s="103"/>
      <c r="I463" s="68"/>
    </row>
    <row r="464" spans="1:9" x14ac:dyDescent="0.2">
      <c r="A464" s="384" t="str">
        <f t="shared" si="7"/>
        <v/>
      </c>
      <c r="B464" s="228"/>
      <c r="C464" s="230"/>
      <c r="D464" s="103"/>
      <c r="E464" s="126"/>
      <c r="F464" s="168"/>
      <c r="G464" s="126"/>
      <c r="H464" s="103"/>
      <c r="I464" s="68"/>
    </row>
    <row r="465" spans="1:9" x14ac:dyDescent="0.2">
      <c r="A465" s="384" t="str">
        <f t="shared" si="7"/>
        <v/>
      </c>
      <c r="B465" s="228"/>
      <c r="C465" s="230"/>
      <c r="D465" s="103"/>
      <c r="E465" s="126"/>
      <c r="F465" s="168"/>
      <c r="G465" s="126"/>
      <c r="H465" s="103"/>
      <c r="I465" s="68"/>
    </row>
    <row r="466" spans="1:9" x14ac:dyDescent="0.2">
      <c r="A466" s="384" t="str">
        <f t="shared" si="7"/>
        <v/>
      </c>
      <c r="B466" s="228"/>
      <c r="C466" s="230"/>
      <c r="D466" s="103"/>
      <c r="E466" s="126"/>
      <c r="F466" s="168"/>
      <c r="G466" s="126"/>
      <c r="H466" s="103"/>
      <c r="I466" s="68"/>
    </row>
    <row r="467" spans="1:9" x14ac:dyDescent="0.2">
      <c r="A467" s="384" t="str">
        <f t="shared" si="7"/>
        <v/>
      </c>
      <c r="B467" s="228"/>
      <c r="C467" s="230"/>
      <c r="D467" s="103"/>
      <c r="E467" s="126"/>
      <c r="F467" s="168"/>
      <c r="G467" s="126"/>
      <c r="H467" s="103"/>
      <c r="I467" s="68"/>
    </row>
    <row r="468" spans="1:9" x14ac:dyDescent="0.2">
      <c r="A468" s="384" t="str">
        <f t="shared" si="7"/>
        <v/>
      </c>
      <c r="B468" s="228"/>
      <c r="C468" s="230"/>
      <c r="D468" s="103"/>
      <c r="E468" s="126"/>
      <c r="F468" s="168"/>
      <c r="G468" s="126"/>
      <c r="H468" s="103"/>
      <c r="I468" s="68"/>
    </row>
    <row r="469" spans="1:9" x14ac:dyDescent="0.2">
      <c r="A469" s="384" t="str">
        <f t="shared" si="7"/>
        <v/>
      </c>
      <c r="B469" s="228"/>
      <c r="C469" s="230"/>
      <c r="D469" s="103"/>
      <c r="E469" s="126"/>
      <c r="F469" s="168"/>
      <c r="G469" s="126"/>
      <c r="H469" s="103"/>
      <c r="I469" s="68"/>
    </row>
    <row r="470" spans="1:9" x14ac:dyDescent="0.2">
      <c r="A470" s="384" t="str">
        <f t="shared" si="7"/>
        <v/>
      </c>
      <c r="B470" s="228"/>
      <c r="C470" s="230"/>
      <c r="D470" s="103"/>
      <c r="E470" s="126"/>
      <c r="F470" s="168"/>
      <c r="G470" s="126"/>
      <c r="H470" s="103"/>
      <c r="I470" s="68"/>
    </row>
    <row r="471" spans="1:9" x14ac:dyDescent="0.2">
      <c r="A471" s="384" t="str">
        <f t="shared" si="7"/>
        <v/>
      </c>
      <c r="B471" s="228"/>
      <c r="C471" s="230"/>
      <c r="D471" s="103"/>
      <c r="E471" s="126"/>
      <c r="F471" s="168"/>
      <c r="G471" s="126"/>
      <c r="H471" s="103"/>
      <c r="I471" s="68"/>
    </row>
    <row r="472" spans="1:9" x14ac:dyDescent="0.2">
      <c r="A472" s="384" t="str">
        <f t="shared" si="7"/>
        <v/>
      </c>
      <c r="B472" s="228"/>
      <c r="C472" s="230"/>
      <c r="D472" s="103"/>
      <c r="E472" s="126"/>
      <c r="F472" s="168"/>
      <c r="G472" s="126"/>
      <c r="H472" s="103"/>
      <c r="I472" s="68"/>
    </row>
    <row r="473" spans="1:9" x14ac:dyDescent="0.2">
      <c r="A473" s="384" t="str">
        <f t="shared" si="7"/>
        <v/>
      </c>
      <c r="B473" s="228"/>
      <c r="C473" s="230"/>
      <c r="D473" s="103"/>
      <c r="E473" s="126"/>
      <c r="F473" s="168"/>
      <c r="G473" s="126"/>
      <c r="H473" s="103"/>
      <c r="I473" s="68"/>
    </row>
    <row r="474" spans="1:9" x14ac:dyDescent="0.2">
      <c r="A474" s="384" t="str">
        <f t="shared" si="7"/>
        <v/>
      </c>
      <c r="B474" s="228"/>
      <c r="C474" s="230"/>
      <c r="D474" s="103"/>
      <c r="E474" s="126"/>
      <c r="F474" s="168"/>
      <c r="G474" s="126"/>
      <c r="H474" s="103"/>
      <c r="I474" s="68"/>
    </row>
    <row r="475" spans="1:9" x14ac:dyDescent="0.2">
      <c r="A475" s="384" t="str">
        <f t="shared" si="7"/>
        <v/>
      </c>
      <c r="B475" s="228"/>
      <c r="C475" s="230"/>
      <c r="D475" s="103"/>
      <c r="E475" s="126"/>
      <c r="F475" s="168"/>
      <c r="G475" s="126"/>
      <c r="H475" s="103"/>
      <c r="I475" s="68"/>
    </row>
    <row r="476" spans="1:9" x14ac:dyDescent="0.2">
      <c r="A476" s="384" t="str">
        <f t="shared" si="7"/>
        <v/>
      </c>
      <c r="B476" s="228"/>
      <c r="C476" s="230"/>
      <c r="D476" s="103"/>
      <c r="E476" s="126"/>
      <c r="F476" s="168"/>
      <c r="G476" s="126"/>
      <c r="H476" s="103"/>
      <c r="I476" s="68"/>
    </row>
    <row r="477" spans="1:9" x14ac:dyDescent="0.2">
      <c r="A477" s="384" t="str">
        <f t="shared" si="7"/>
        <v/>
      </c>
      <c r="B477" s="228"/>
      <c r="C477" s="230"/>
      <c r="D477" s="103"/>
      <c r="E477" s="126"/>
      <c r="F477" s="168"/>
      <c r="G477" s="126"/>
      <c r="H477" s="103"/>
      <c r="I477" s="68"/>
    </row>
    <row r="478" spans="1:9" x14ac:dyDescent="0.2">
      <c r="A478" s="384" t="str">
        <f t="shared" si="7"/>
        <v/>
      </c>
      <c r="B478" s="228"/>
      <c r="C478" s="230"/>
      <c r="D478" s="103"/>
      <c r="E478" s="126"/>
      <c r="F478" s="168"/>
      <c r="G478" s="126"/>
      <c r="H478" s="103"/>
      <c r="I478" s="68"/>
    </row>
    <row r="479" spans="1:9" x14ac:dyDescent="0.2">
      <c r="A479" s="384" t="str">
        <f t="shared" si="7"/>
        <v/>
      </c>
      <c r="B479" s="228"/>
      <c r="C479" s="230"/>
      <c r="D479" s="103"/>
      <c r="E479" s="126"/>
      <c r="F479" s="168"/>
      <c r="G479" s="126"/>
      <c r="H479" s="103"/>
      <c r="I479" s="68"/>
    </row>
    <row r="480" spans="1:9" x14ac:dyDescent="0.2">
      <c r="A480" s="384" t="str">
        <f t="shared" si="7"/>
        <v/>
      </c>
      <c r="B480" s="228"/>
      <c r="C480" s="230"/>
      <c r="D480" s="103"/>
      <c r="E480" s="126"/>
      <c r="F480" s="168"/>
      <c r="G480" s="126"/>
      <c r="H480" s="103"/>
      <c r="I480" s="68"/>
    </row>
    <row r="481" spans="1:9" x14ac:dyDescent="0.2">
      <c r="A481" s="384" t="str">
        <f t="shared" si="7"/>
        <v/>
      </c>
      <c r="B481" s="228"/>
      <c r="C481" s="230"/>
      <c r="D481" s="103"/>
      <c r="E481" s="126"/>
      <c r="F481" s="168"/>
      <c r="G481" s="126"/>
      <c r="H481" s="103"/>
      <c r="I481" s="68"/>
    </row>
    <row r="482" spans="1:9" x14ac:dyDescent="0.2">
      <c r="A482" s="384" t="str">
        <f t="shared" si="7"/>
        <v/>
      </c>
      <c r="B482" s="228"/>
      <c r="C482" s="230"/>
      <c r="D482" s="103"/>
      <c r="E482" s="126"/>
      <c r="F482" s="168"/>
      <c r="G482" s="126"/>
      <c r="H482" s="103"/>
      <c r="I482" s="68"/>
    </row>
    <row r="483" spans="1:9" x14ac:dyDescent="0.2">
      <c r="A483" s="384" t="str">
        <f t="shared" si="7"/>
        <v/>
      </c>
      <c r="B483" s="228"/>
      <c r="C483" s="230"/>
      <c r="D483" s="103"/>
      <c r="E483" s="126"/>
      <c r="F483" s="168"/>
      <c r="G483" s="126"/>
      <c r="H483" s="103"/>
      <c r="I483" s="68"/>
    </row>
    <row r="484" spans="1:9" x14ac:dyDescent="0.2">
      <c r="A484" s="384" t="str">
        <f t="shared" si="7"/>
        <v/>
      </c>
      <c r="B484" s="228"/>
      <c r="C484" s="230"/>
      <c r="D484" s="103"/>
      <c r="E484" s="126"/>
      <c r="F484" s="168"/>
      <c r="G484" s="126"/>
      <c r="H484" s="103"/>
      <c r="I484" s="68"/>
    </row>
    <row r="485" spans="1:9" x14ac:dyDescent="0.2">
      <c r="A485" s="384" t="str">
        <f t="shared" si="7"/>
        <v/>
      </c>
      <c r="B485" s="228"/>
      <c r="C485" s="230"/>
      <c r="D485" s="103"/>
      <c r="E485" s="126"/>
      <c r="F485" s="168"/>
      <c r="G485" s="126"/>
      <c r="H485" s="103"/>
      <c r="I485" s="68"/>
    </row>
    <row r="486" spans="1:9" x14ac:dyDescent="0.2">
      <c r="A486" s="384" t="str">
        <f t="shared" si="7"/>
        <v/>
      </c>
      <c r="B486" s="228"/>
      <c r="C486" s="230"/>
      <c r="D486" s="103"/>
      <c r="E486" s="126"/>
      <c r="F486" s="168"/>
      <c r="G486" s="126"/>
      <c r="H486" s="103"/>
      <c r="I486" s="68"/>
    </row>
    <row r="487" spans="1:9" x14ac:dyDescent="0.2">
      <c r="A487" s="384" t="str">
        <f t="shared" si="7"/>
        <v/>
      </c>
      <c r="B487" s="228"/>
      <c r="C487" s="230"/>
      <c r="D487" s="103"/>
      <c r="E487" s="126"/>
      <c r="F487" s="168"/>
      <c r="G487" s="126"/>
      <c r="H487" s="103"/>
      <c r="I487" s="68"/>
    </row>
    <row r="488" spans="1:9" x14ac:dyDescent="0.2">
      <c r="A488" s="384" t="str">
        <f t="shared" si="7"/>
        <v/>
      </c>
      <c r="B488" s="228"/>
      <c r="C488" s="230"/>
      <c r="D488" s="103"/>
      <c r="E488" s="126"/>
      <c r="F488" s="168"/>
      <c r="G488" s="126"/>
      <c r="H488" s="103"/>
      <c r="I488" s="68"/>
    </row>
    <row r="489" spans="1:9" x14ac:dyDescent="0.2">
      <c r="A489" s="384" t="str">
        <f t="shared" si="7"/>
        <v/>
      </c>
      <c r="B489" s="228"/>
      <c r="C489" s="230"/>
      <c r="D489" s="103"/>
      <c r="E489" s="126"/>
      <c r="F489" s="168"/>
      <c r="G489" s="126"/>
      <c r="H489" s="103"/>
      <c r="I489" s="68"/>
    </row>
    <row r="490" spans="1:9" x14ac:dyDescent="0.2">
      <c r="A490" s="384" t="str">
        <f t="shared" si="7"/>
        <v/>
      </c>
      <c r="B490" s="228"/>
      <c r="C490" s="230"/>
      <c r="D490" s="103"/>
      <c r="E490" s="126"/>
      <c r="F490" s="168"/>
      <c r="G490" s="126"/>
      <c r="H490" s="103"/>
      <c r="I490" s="68"/>
    </row>
    <row r="491" spans="1:9" x14ac:dyDescent="0.2">
      <c r="A491" s="384" t="str">
        <f t="shared" si="7"/>
        <v/>
      </c>
      <c r="B491" s="228"/>
      <c r="C491" s="230"/>
      <c r="D491" s="103"/>
      <c r="E491" s="126"/>
      <c r="F491" s="168"/>
      <c r="G491" s="126"/>
      <c r="H491" s="103"/>
      <c r="I491" s="68"/>
    </row>
    <row r="492" spans="1:9" x14ac:dyDescent="0.2">
      <c r="A492" s="384" t="str">
        <f t="shared" si="7"/>
        <v/>
      </c>
      <c r="B492" s="228"/>
      <c r="C492" s="230"/>
      <c r="D492" s="103"/>
      <c r="E492" s="126"/>
      <c r="F492" s="168"/>
      <c r="G492" s="126"/>
      <c r="H492" s="103"/>
      <c r="I492" s="68"/>
    </row>
    <row r="493" spans="1:9" x14ac:dyDescent="0.2">
      <c r="A493" s="384" t="str">
        <f t="shared" si="7"/>
        <v/>
      </c>
      <c r="B493" s="228"/>
      <c r="C493" s="230"/>
      <c r="D493" s="103"/>
      <c r="E493" s="126"/>
      <c r="F493" s="168"/>
      <c r="G493" s="126"/>
      <c r="H493" s="103"/>
      <c r="I493" s="68"/>
    </row>
    <row r="494" spans="1:9" x14ac:dyDescent="0.2">
      <c r="A494" s="384" t="str">
        <f t="shared" si="7"/>
        <v/>
      </c>
      <c r="B494" s="228"/>
      <c r="C494" s="230"/>
      <c r="D494" s="103"/>
      <c r="E494" s="126"/>
      <c r="F494" s="168"/>
      <c r="G494" s="126"/>
      <c r="H494" s="103"/>
      <c r="I494" s="68"/>
    </row>
    <row r="495" spans="1:9" x14ac:dyDescent="0.2">
      <c r="A495" s="384" t="str">
        <f t="shared" si="7"/>
        <v/>
      </c>
      <c r="B495" s="228"/>
      <c r="C495" s="230"/>
      <c r="D495" s="103"/>
      <c r="E495" s="126"/>
      <c r="F495" s="168"/>
      <c r="G495" s="126"/>
      <c r="H495" s="103"/>
      <c r="I495" s="68"/>
    </row>
    <row r="496" spans="1:9" x14ac:dyDescent="0.2">
      <c r="A496" s="384" t="str">
        <f t="shared" si="7"/>
        <v/>
      </c>
      <c r="B496" s="228"/>
      <c r="C496" s="230"/>
      <c r="D496" s="103"/>
      <c r="E496" s="126"/>
      <c r="F496" s="168"/>
      <c r="G496" s="126"/>
      <c r="H496" s="103"/>
      <c r="I496" s="68"/>
    </row>
    <row r="497" spans="1:9" x14ac:dyDescent="0.2">
      <c r="A497" s="384" t="str">
        <f t="shared" si="7"/>
        <v/>
      </c>
      <c r="B497" s="228"/>
      <c r="C497" s="230"/>
      <c r="D497" s="103"/>
      <c r="E497" s="126"/>
      <c r="F497" s="168"/>
      <c r="G497" s="126"/>
      <c r="H497" s="103"/>
      <c r="I497" s="68"/>
    </row>
    <row r="498" spans="1:9" x14ac:dyDescent="0.2">
      <c r="A498" s="384" t="str">
        <f t="shared" si="7"/>
        <v/>
      </c>
      <c r="B498" s="228"/>
      <c r="C498" s="230"/>
      <c r="D498" s="103"/>
      <c r="E498" s="126"/>
      <c r="F498" s="168"/>
      <c r="G498" s="126"/>
      <c r="H498" s="103"/>
      <c r="I498" s="68"/>
    </row>
    <row r="499" spans="1:9" x14ac:dyDescent="0.2">
      <c r="A499" s="384" t="str">
        <f t="shared" si="7"/>
        <v/>
      </c>
      <c r="B499" s="228"/>
      <c r="C499" s="230"/>
      <c r="D499" s="103"/>
      <c r="E499" s="126"/>
      <c r="F499" s="168"/>
      <c r="G499" s="126"/>
      <c r="H499" s="103"/>
      <c r="I499" s="68"/>
    </row>
    <row r="500" spans="1:9" x14ac:dyDescent="0.2">
      <c r="A500" s="384" t="str">
        <f t="shared" si="7"/>
        <v/>
      </c>
      <c r="B500" s="228"/>
      <c r="C500" s="230"/>
      <c r="D500" s="103"/>
      <c r="E500" s="126"/>
      <c r="F500" s="168"/>
      <c r="G500" s="126"/>
      <c r="H500" s="103"/>
      <c r="I500" s="68"/>
    </row>
    <row r="501" spans="1:9" x14ac:dyDescent="0.2">
      <c r="A501" s="384" t="str">
        <f t="shared" si="7"/>
        <v/>
      </c>
      <c r="B501" s="228"/>
      <c r="C501" s="230"/>
      <c r="D501" s="103"/>
      <c r="E501" s="126"/>
      <c r="F501" s="168"/>
      <c r="G501" s="126"/>
      <c r="H501" s="103"/>
      <c r="I501" s="68"/>
    </row>
    <row r="502" spans="1:9" x14ac:dyDescent="0.2">
      <c r="A502" s="384" t="str">
        <f t="shared" si="7"/>
        <v/>
      </c>
      <c r="B502" s="228"/>
      <c r="C502" s="230"/>
      <c r="D502" s="103"/>
      <c r="E502" s="126"/>
      <c r="F502" s="168"/>
      <c r="G502" s="126"/>
      <c r="H502" s="103"/>
      <c r="I502" s="68"/>
    </row>
    <row r="503" spans="1:9" x14ac:dyDescent="0.2">
      <c r="A503" s="384" t="str">
        <f t="shared" si="7"/>
        <v/>
      </c>
      <c r="B503" s="228"/>
      <c r="C503" s="230"/>
      <c r="D503" s="103"/>
      <c r="E503" s="126"/>
      <c r="F503" s="168"/>
      <c r="G503" s="126"/>
      <c r="H503" s="103"/>
      <c r="I503" s="68"/>
    </row>
    <row r="504" spans="1:9" x14ac:dyDescent="0.2">
      <c r="A504" s="384" t="str">
        <f t="shared" si="7"/>
        <v/>
      </c>
      <c r="B504" s="228"/>
      <c r="C504" s="230"/>
      <c r="D504" s="103"/>
      <c r="E504" s="126"/>
      <c r="F504" s="168"/>
      <c r="G504" s="126"/>
      <c r="H504" s="103"/>
      <c r="I504" s="68"/>
    </row>
    <row r="505" spans="1:9" x14ac:dyDescent="0.2">
      <c r="A505" s="384" t="str">
        <f t="shared" si="7"/>
        <v/>
      </c>
      <c r="B505" s="228"/>
      <c r="C505" s="230"/>
      <c r="D505" s="103"/>
      <c r="E505" s="126"/>
      <c r="F505" s="168"/>
      <c r="G505" s="126"/>
      <c r="H505" s="103"/>
      <c r="I505" s="68"/>
    </row>
    <row r="506" spans="1:9" x14ac:dyDescent="0.2">
      <c r="A506" s="384" t="str">
        <f t="shared" si="7"/>
        <v/>
      </c>
      <c r="B506" s="228"/>
      <c r="C506" s="230"/>
      <c r="D506" s="103"/>
      <c r="E506" s="126"/>
      <c r="F506" s="168"/>
      <c r="G506" s="126"/>
      <c r="H506" s="103"/>
      <c r="I506" s="68"/>
    </row>
    <row r="507" spans="1:9" x14ac:dyDescent="0.2">
      <c r="A507" s="384" t="str">
        <f t="shared" si="7"/>
        <v/>
      </c>
      <c r="B507" s="228"/>
      <c r="C507" s="230"/>
      <c r="D507" s="103"/>
      <c r="E507" s="126"/>
      <c r="F507" s="168"/>
      <c r="G507" s="126"/>
      <c r="H507" s="103"/>
      <c r="I507" s="68"/>
    </row>
    <row r="508" spans="1:9" x14ac:dyDescent="0.2">
      <c r="A508" s="384" t="str">
        <f t="shared" si="7"/>
        <v/>
      </c>
      <c r="B508" s="228"/>
      <c r="C508" s="230"/>
      <c r="D508" s="103"/>
      <c r="E508" s="126"/>
      <c r="F508" s="168"/>
      <c r="G508" s="126"/>
      <c r="H508" s="103"/>
      <c r="I508" s="68"/>
    </row>
    <row r="509" spans="1:9" x14ac:dyDescent="0.2">
      <c r="A509" s="384" t="str">
        <f t="shared" si="7"/>
        <v/>
      </c>
      <c r="B509" s="228"/>
      <c r="C509" s="230"/>
      <c r="D509" s="103"/>
      <c r="E509" s="126"/>
      <c r="F509" s="168"/>
      <c r="G509" s="126"/>
      <c r="H509" s="103"/>
      <c r="I509" s="68"/>
    </row>
    <row r="510" spans="1:9" x14ac:dyDescent="0.2">
      <c r="A510" s="384" t="str">
        <f t="shared" si="7"/>
        <v/>
      </c>
      <c r="B510" s="228"/>
      <c r="C510" s="230"/>
      <c r="D510" s="103"/>
      <c r="E510" s="126"/>
      <c r="F510" s="168"/>
      <c r="G510" s="126"/>
      <c r="H510" s="103"/>
      <c r="I510" s="68"/>
    </row>
    <row r="511" spans="1:9" x14ac:dyDescent="0.2">
      <c r="A511" s="384" t="str">
        <f t="shared" si="7"/>
        <v/>
      </c>
      <c r="B511" s="228"/>
      <c r="C511" s="230"/>
      <c r="D511" s="103"/>
      <c r="E511" s="126"/>
      <c r="F511" s="168"/>
      <c r="G511" s="126"/>
      <c r="H511" s="103"/>
      <c r="I511" s="68"/>
    </row>
    <row r="512" spans="1:9" x14ac:dyDescent="0.2">
      <c r="A512" s="384" t="str">
        <f t="shared" si="7"/>
        <v/>
      </c>
      <c r="B512" s="228"/>
      <c r="C512" s="230"/>
      <c r="D512" s="103"/>
      <c r="E512" s="126"/>
      <c r="F512" s="168"/>
      <c r="G512" s="126"/>
      <c r="H512" s="103"/>
      <c r="I512" s="68"/>
    </row>
    <row r="513" spans="1:9" x14ac:dyDescent="0.2">
      <c r="A513" s="384" t="str">
        <f t="shared" si="7"/>
        <v/>
      </c>
      <c r="B513" s="228"/>
      <c r="C513" s="230"/>
      <c r="D513" s="103"/>
      <c r="E513" s="126"/>
      <c r="F513" s="168"/>
      <c r="G513" s="126"/>
      <c r="H513" s="103"/>
      <c r="I513" s="68"/>
    </row>
    <row r="514" spans="1:9" x14ac:dyDescent="0.2">
      <c r="A514" s="384" t="str">
        <f t="shared" si="7"/>
        <v/>
      </c>
      <c r="B514" s="228"/>
      <c r="C514" s="230"/>
      <c r="D514" s="103"/>
      <c r="E514" s="126"/>
      <c r="F514" s="168"/>
      <c r="G514" s="126"/>
      <c r="H514" s="103"/>
      <c r="I514" s="68"/>
    </row>
    <row r="515" spans="1:9" x14ac:dyDescent="0.2">
      <c r="A515" s="384" t="str">
        <f t="shared" si="7"/>
        <v/>
      </c>
      <c r="B515" s="228"/>
      <c r="C515" s="230"/>
      <c r="D515" s="103"/>
      <c r="E515" s="126"/>
      <c r="F515" s="168"/>
      <c r="G515" s="126"/>
      <c r="H515" s="103"/>
      <c r="I515" s="68"/>
    </row>
    <row r="516" spans="1:9" x14ac:dyDescent="0.2">
      <c r="A516" s="384" t="str">
        <f t="shared" si="7"/>
        <v/>
      </c>
      <c r="B516" s="228"/>
      <c r="C516" s="230"/>
      <c r="D516" s="103"/>
      <c r="E516" s="126"/>
      <c r="F516" s="168"/>
      <c r="G516" s="126"/>
      <c r="H516" s="103"/>
      <c r="I516" s="68"/>
    </row>
    <row r="517" spans="1:9" x14ac:dyDescent="0.2">
      <c r="A517" s="384" t="str">
        <f t="shared" si="7"/>
        <v/>
      </c>
      <c r="B517" s="228"/>
      <c r="C517" s="230"/>
      <c r="D517" s="103"/>
      <c r="E517" s="126"/>
      <c r="F517" s="168"/>
      <c r="G517" s="126"/>
      <c r="H517" s="103"/>
      <c r="I517" s="68"/>
    </row>
    <row r="518" spans="1:9" x14ac:dyDescent="0.2">
      <c r="A518" s="384" t="str">
        <f t="shared" ref="A518:A581" si="8">IF(D518="","",HLOOKUP(D518,$J$1:$M$2,2,FALSE))</f>
        <v/>
      </c>
      <c r="B518" s="228"/>
      <c r="C518" s="230"/>
      <c r="D518" s="103"/>
      <c r="E518" s="126"/>
      <c r="F518" s="168"/>
      <c r="G518" s="126"/>
      <c r="H518" s="103"/>
      <c r="I518" s="68"/>
    </row>
    <row r="519" spans="1:9" x14ac:dyDescent="0.2">
      <c r="A519" s="384" t="str">
        <f t="shared" si="8"/>
        <v/>
      </c>
      <c r="B519" s="228"/>
      <c r="C519" s="230"/>
      <c r="D519" s="103"/>
      <c r="E519" s="126"/>
      <c r="F519" s="168"/>
      <c r="G519" s="126"/>
      <c r="H519" s="103"/>
      <c r="I519" s="68"/>
    </row>
    <row r="520" spans="1:9" x14ac:dyDescent="0.2">
      <c r="A520" s="384" t="str">
        <f t="shared" si="8"/>
        <v/>
      </c>
      <c r="B520" s="228"/>
      <c r="C520" s="230"/>
      <c r="D520" s="103"/>
      <c r="E520" s="126"/>
      <c r="F520" s="168"/>
      <c r="G520" s="126"/>
      <c r="H520" s="103"/>
      <c r="I520" s="68"/>
    </row>
    <row r="521" spans="1:9" x14ac:dyDescent="0.2">
      <c r="A521" s="384" t="str">
        <f t="shared" si="8"/>
        <v/>
      </c>
      <c r="B521" s="228"/>
      <c r="C521" s="230"/>
      <c r="D521" s="103"/>
      <c r="E521" s="126"/>
      <c r="F521" s="168"/>
      <c r="G521" s="126"/>
      <c r="H521" s="103"/>
      <c r="I521" s="68"/>
    </row>
    <row r="522" spans="1:9" x14ac:dyDescent="0.2">
      <c r="A522" s="384" t="str">
        <f t="shared" si="8"/>
        <v/>
      </c>
      <c r="B522" s="228"/>
      <c r="C522" s="230"/>
      <c r="D522" s="103"/>
      <c r="E522" s="126"/>
      <c r="F522" s="168"/>
      <c r="G522" s="126"/>
      <c r="H522" s="103"/>
      <c r="I522" s="68"/>
    </row>
    <row r="523" spans="1:9" x14ac:dyDescent="0.2">
      <c r="A523" s="384" t="str">
        <f t="shared" si="8"/>
        <v/>
      </c>
      <c r="B523" s="228"/>
      <c r="C523" s="230"/>
      <c r="D523" s="103"/>
      <c r="E523" s="126"/>
      <c r="F523" s="168"/>
      <c r="G523" s="126"/>
      <c r="H523" s="103"/>
      <c r="I523" s="68"/>
    </row>
    <row r="524" spans="1:9" x14ac:dyDescent="0.2">
      <c r="A524" s="384" t="str">
        <f t="shared" si="8"/>
        <v/>
      </c>
      <c r="B524" s="228"/>
      <c r="C524" s="230"/>
      <c r="D524" s="103"/>
      <c r="E524" s="126"/>
      <c r="F524" s="168"/>
      <c r="G524" s="126"/>
      <c r="H524" s="103"/>
      <c r="I524" s="68"/>
    </row>
    <row r="525" spans="1:9" x14ac:dyDescent="0.2">
      <c r="A525" s="384" t="str">
        <f t="shared" si="8"/>
        <v/>
      </c>
      <c r="B525" s="228"/>
      <c r="C525" s="230"/>
      <c r="D525" s="103"/>
      <c r="E525" s="126"/>
      <c r="F525" s="168"/>
      <c r="G525" s="126"/>
      <c r="H525" s="103"/>
      <c r="I525" s="68"/>
    </row>
    <row r="526" spans="1:9" x14ac:dyDescent="0.2">
      <c r="A526" s="384" t="str">
        <f t="shared" si="8"/>
        <v/>
      </c>
      <c r="B526" s="228"/>
      <c r="C526" s="230"/>
      <c r="D526" s="103"/>
      <c r="E526" s="126"/>
      <c r="F526" s="168"/>
      <c r="G526" s="126"/>
      <c r="H526" s="103"/>
      <c r="I526" s="68"/>
    </row>
    <row r="527" spans="1:9" x14ac:dyDescent="0.2">
      <c r="A527" s="384" t="str">
        <f t="shared" si="8"/>
        <v/>
      </c>
      <c r="B527" s="228"/>
      <c r="C527" s="230"/>
      <c r="D527" s="103"/>
      <c r="E527" s="126"/>
      <c r="F527" s="168"/>
      <c r="G527" s="126"/>
      <c r="H527" s="103"/>
      <c r="I527" s="68"/>
    </row>
    <row r="528" spans="1:9" x14ac:dyDescent="0.2">
      <c r="A528" s="384" t="str">
        <f t="shared" si="8"/>
        <v/>
      </c>
      <c r="B528" s="228"/>
      <c r="C528" s="230"/>
      <c r="D528" s="103"/>
      <c r="E528" s="126"/>
      <c r="F528" s="168"/>
      <c r="G528" s="126"/>
      <c r="H528" s="103"/>
      <c r="I528" s="68"/>
    </row>
    <row r="529" spans="1:9" x14ac:dyDescent="0.2">
      <c r="A529" s="384" t="str">
        <f t="shared" si="8"/>
        <v/>
      </c>
      <c r="B529" s="228"/>
      <c r="C529" s="230"/>
      <c r="D529" s="103"/>
      <c r="E529" s="126"/>
      <c r="F529" s="168"/>
      <c r="G529" s="126"/>
      <c r="H529" s="103"/>
      <c r="I529" s="68"/>
    </row>
    <row r="530" spans="1:9" x14ac:dyDescent="0.2">
      <c r="A530" s="384" t="str">
        <f t="shared" si="8"/>
        <v/>
      </c>
      <c r="B530" s="228"/>
      <c r="C530" s="230"/>
      <c r="D530" s="103"/>
      <c r="E530" s="126"/>
      <c r="F530" s="168"/>
      <c r="G530" s="126"/>
      <c r="H530" s="103"/>
      <c r="I530" s="68"/>
    </row>
    <row r="531" spans="1:9" x14ac:dyDescent="0.2">
      <c r="A531" s="384" t="str">
        <f t="shared" si="8"/>
        <v/>
      </c>
      <c r="B531" s="228"/>
      <c r="C531" s="230"/>
      <c r="D531" s="103"/>
      <c r="E531" s="126"/>
      <c r="F531" s="168"/>
      <c r="G531" s="126"/>
      <c r="H531" s="103"/>
      <c r="I531" s="68"/>
    </row>
    <row r="532" spans="1:9" x14ac:dyDescent="0.2">
      <c r="A532" s="384" t="str">
        <f t="shared" si="8"/>
        <v/>
      </c>
      <c r="B532" s="228"/>
      <c r="C532" s="230"/>
      <c r="D532" s="103"/>
      <c r="E532" s="126"/>
      <c r="F532" s="168"/>
      <c r="G532" s="126"/>
      <c r="H532" s="103"/>
      <c r="I532" s="68"/>
    </row>
    <row r="533" spans="1:9" x14ac:dyDescent="0.2">
      <c r="A533" s="384" t="str">
        <f t="shared" si="8"/>
        <v/>
      </c>
      <c r="B533" s="228"/>
      <c r="C533" s="230"/>
      <c r="D533" s="103"/>
      <c r="E533" s="126"/>
      <c r="F533" s="168"/>
      <c r="G533" s="126"/>
      <c r="H533" s="103"/>
      <c r="I533" s="68"/>
    </row>
    <row r="534" spans="1:9" x14ac:dyDescent="0.2">
      <c r="A534" s="384" t="str">
        <f t="shared" si="8"/>
        <v/>
      </c>
      <c r="B534" s="228"/>
      <c r="C534" s="230"/>
      <c r="D534" s="103"/>
      <c r="E534" s="126"/>
      <c r="F534" s="168"/>
      <c r="G534" s="126"/>
      <c r="H534" s="103"/>
      <c r="I534" s="68"/>
    </row>
    <row r="535" spans="1:9" x14ac:dyDescent="0.2">
      <c r="A535" s="384" t="str">
        <f t="shared" si="8"/>
        <v/>
      </c>
      <c r="B535" s="228"/>
      <c r="C535" s="230"/>
      <c r="D535" s="103"/>
      <c r="E535" s="126"/>
      <c r="F535" s="168"/>
      <c r="G535" s="126"/>
      <c r="H535" s="103"/>
      <c r="I535" s="68"/>
    </row>
    <row r="536" spans="1:9" x14ac:dyDescent="0.2">
      <c r="A536" s="384" t="str">
        <f t="shared" si="8"/>
        <v/>
      </c>
      <c r="B536" s="228"/>
      <c r="C536" s="230"/>
      <c r="D536" s="103"/>
      <c r="E536" s="126"/>
      <c r="F536" s="168"/>
      <c r="G536" s="126"/>
      <c r="H536" s="103"/>
      <c r="I536" s="68"/>
    </row>
    <row r="537" spans="1:9" x14ac:dyDescent="0.2">
      <c r="A537" s="384" t="str">
        <f t="shared" si="8"/>
        <v/>
      </c>
      <c r="B537" s="228"/>
      <c r="C537" s="230"/>
      <c r="D537" s="103"/>
      <c r="E537" s="126"/>
      <c r="F537" s="168"/>
      <c r="G537" s="126"/>
      <c r="H537" s="103"/>
      <c r="I537" s="68"/>
    </row>
    <row r="538" spans="1:9" x14ac:dyDescent="0.2">
      <c r="A538" s="384" t="str">
        <f t="shared" si="8"/>
        <v/>
      </c>
      <c r="B538" s="228"/>
      <c r="C538" s="230"/>
      <c r="D538" s="103"/>
      <c r="E538" s="126"/>
      <c r="F538" s="168"/>
      <c r="G538" s="126"/>
      <c r="H538" s="103"/>
      <c r="I538" s="68"/>
    </row>
    <row r="539" spans="1:9" x14ac:dyDescent="0.2">
      <c r="A539" s="384" t="str">
        <f t="shared" si="8"/>
        <v/>
      </c>
      <c r="B539" s="228"/>
      <c r="C539" s="230"/>
      <c r="D539" s="103"/>
      <c r="E539" s="126"/>
      <c r="F539" s="168"/>
      <c r="G539" s="126"/>
      <c r="H539" s="103"/>
      <c r="I539" s="68"/>
    </row>
    <row r="540" spans="1:9" x14ac:dyDescent="0.2">
      <c r="A540" s="384" t="str">
        <f t="shared" si="8"/>
        <v/>
      </c>
      <c r="B540" s="228"/>
      <c r="C540" s="230"/>
      <c r="D540" s="103"/>
      <c r="E540" s="126"/>
      <c r="F540" s="168"/>
      <c r="G540" s="126"/>
      <c r="H540" s="103"/>
      <c r="I540" s="68"/>
    </row>
    <row r="541" spans="1:9" x14ac:dyDescent="0.2">
      <c r="A541" s="384" t="str">
        <f t="shared" si="8"/>
        <v/>
      </c>
      <c r="B541" s="228"/>
      <c r="C541" s="230"/>
      <c r="D541" s="103"/>
      <c r="E541" s="126"/>
      <c r="F541" s="168"/>
      <c r="G541" s="126"/>
      <c r="H541" s="103"/>
      <c r="I541" s="68"/>
    </row>
    <row r="542" spans="1:9" x14ac:dyDescent="0.2">
      <c r="A542" s="384" t="str">
        <f t="shared" si="8"/>
        <v/>
      </c>
      <c r="B542" s="228"/>
      <c r="C542" s="230"/>
      <c r="D542" s="103"/>
      <c r="E542" s="126"/>
      <c r="F542" s="168"/>
      <c r="G542" s="126"/>
      <c r="H542" s="103"/>
      <c r="I542" s="68"/>
    </row>
    <row r="543" spans="1:9" x14ac:dyDescent="0.2">
      <c r="A543" s="384" t="str">
        <f t="shared" si="8"/>
        <v/>
      </c>
      <c r="B543" s="228"/>
      <c r="C543" s="230"/>
      <c r="D543" s="103"/>
      <c r="E543" s="126"/>
      <c r="F543" s="168"/>
      <c r="G543" s="126"/>
      <c r="H543" s="103"/>
      <c r="I543" s="68"/>
    </row>
    <row r="544" spans="1:9" x14ac:dyDescent="0.2">
      <c r="A544" s="384" t="str">
        <f t="shared" si="8"/>
        <v/>
      </c>
      <c r="B544" s="228"/>
      <c r="C544" s="230"/>
      <c r="D544" s="103"/>
      <c r="E544" s="126"/>
      <c r="F544" s="168"/>
      <c r="G544" s="126"/>
      <c r="H544" s="103"/>
      <c r="I544" s="68"/>
    </row>
    <row r="545" spans="1:9" x14ac:dyDescent="0.2">
      <c r="A545" s="384" t="str">
        <f t="shared" si="8"/>
        <v/>
      </c>
      <c r="B545" s="228"/>
      <c r="C545" s="230"/>
      <c r="D545" s="103"/>
      <c r="E545" s="126"/>
      <c r="F545" s="168"/>
      <c r="G545" s="126"/>
      <c r="H545" s="103"/>
      <c r="I545" s="68"/>
    </row>
    <row r="546" spans="1:9" x14ac:dyDescent="0.2">
      <c r="A546" s="384" t="str">
        <f t="shared" si="8"/>
        <v/>
      </c>
      <c r="B546" s="228"/>
      <c r="C546" s="230"/>
      <c r="D546" s="103"/>
      <c r="E546" s="126"/>
      <c r="F546" s="168"/>
      <c r="G546" s="126"/>
      <c r="H546" s="103"/>
      <c r="I546" s="68"/>
    </row>
    <row r="547" spans="1:9" x14ac:dyDescent="0.2">
      <c r="A547" s="384" t="str">
        <f t="shared" si="8"/>
        <v/>
      </c>
      <c r="B547" s="228"/>
      <c r="C547" s="230"/>
      <c r="D547" s="103"/>
      <c r="E547" s="126"/>
      <c r="F547" s="168"/>
      <c r="G547" s="126"/>
      <c r="H547" s="103"/>
      <c r="I547" s="68"/>
    </row>
    <row r="548" spans="1:9" x14ac:dyDescent="0.2">
      <c r="A548" s="384" t="str">
        <f t="shared" si="8"/>
        <v/>
      </c>
      <c r="B548" s="228"/>
      <c r="C548" s="230"/>
      <c r="D548" s="103"/>
      <c r="E548" s="126"/>
      <c r="F548" s="168"/>
      <c r="G548" s="126"/>
      <c r="H548" s="103"/>
      <c r="I548" s="68"/>
    </row>
    <row r="549" spans="1:9" x14ac:dyDescent="0.2">
      <c r="A549" s="384" t="str">
        <f t="shared" si="8"/>
        <v/>
      </c>
      <c r="B549" s="228"/>
      <c r="C549" s="230"/>
      <c r="D549" s="103"/>
      <c r="E549" s="126"/>
      <c r="F549" s="168"/>
      <c r="G549" s="126"/>
      <c r="H549" s="103"/>
      <c r="I549" s="68"/>
    </row>
    <row r="550" spans="1:9" x14ac:dyDescent="0.2">
      <c r="A550" s="384" t="str">
        <f t="shared" si="8"/>
        <v/>
      </c>
      <c r="B550" s="228"/>
      <c r="C550" s="230"/>
      <c r="D550" s="103"/>
      <c r="E550" s="126"/>
      <c r="F550" s="168"/>
      <c r="G550" s="126"/>
      <c r="H550" s="103"/>
      <c r="I550" s="68"/>
    </row>
    <row r="551" spans="1:9" x14ac:dyDescent="0.2">
      <c r="A551" s="384" t="str">
        <f t="shared" si="8"/>
        <v/>
      </c>
      <c r="B551" s="228"/>
      <c r="C551" s="230"/>
      <c r="D551" s="103"/>
      <c r="E551" s="126"/>
      <c r="F551" s="168"/>
      <c r="G551" s="126"/>
      <c r="H551" s="103"/>
      <c r="I551" s="68"/>
    </row>
    <row r="552" spans="1:9" x14ac:dyDescent="0.2">
      <c r="A552" s="384" t="str">
        <f t="shared" si="8"/>
        <v/>
      </c>
      <c r="B552" s="228"/>
      <c r="C552" s="230"/>
      <c r="D552" s="103"/>
      <c r="E552" s="126"/>
      <c r="F552" s="168"/>
      <c r="G552" s="126"/>
      <c r="H552" s="103"/>
      <c r="I552" s="68"/>
    </row>
    <row r="553" spans="1:9" x14ac:dyDescent="0.2">
      <c r="A553" s="384" t="str">
        <f t="shared" si="8"/>
        <v/>
      </c>
      <c r="B553" s="228"/>
      <c r="C553" s="230"/>
      <c r="D553" s="103"/>
      <c r="E553" s="126"/>
      <c r="F553" s="168"/>
      <c r="G553" s="126"/>
      <c r="H553" s="103"/>
      <c r="I553" s="68"/>
    </row>
    <row r="554" spans="1:9" x14ac:dyDescent="0.2">
      <c r="A554" s="384" t="str">
        <f t="shared" si="8"/>
        <v/>
      </c>
      <c r="B554" s="228"/>
      <c r="C554" s="230"/>
      <c r="D554" s="103"/>
      <c r="E554" s="126"/>
      <c r="F554" s="168"/>
      <c r="G554" s="126"/>
      <c r="H554" s="103"/>
      <c r="I554" s="68"/>
    </row>
    <row r="555" spans="1:9" x14ac:dyDescent="0.2">
      <c r="A555" s="384" t="str">
        <f t="shared" si="8"/>
        <v/>
      </c>
      <c r="B555" s="228"/>
      <c r="C555" s="230"/>
      <c r="D555" s="103"/>
      <c r="E555" s="126"/>
      <c r="F555" s="168"/>
      <c r="G555" s="126"/>
      <c r="H555" s="103"/>
      <c r="I555" s="68"/>
    </row>
    <row r="556" spans="1:9" x14ac:dyDescent="0.2">
      <c r="A556" s="384" t="str">
        <f t="shared" si="8"/>
        <v/>
      </c>
      <c r="B556" s="228"/>
      <c r="C556" s="230"/>
      <c r="D556" s="103"/>
      <c r="E556" s="126"/>
      <c r="F556" s="168"/>
      <c r="G556" s="126"/>
      <c r="H556" s="103"/>
      <c r="I556" s="68"/>
    </row>
    <row r="557" spans="1:9" x14ac:dyDescent="0.2">
      <c r="A557" s="384" t="str">
        <f t="shared" si="8"/>
        <v/>
      </c>
      <c r="B557" s="228"/>
      <c r="C557" s="230"/>
      <c r="D557" s="103"/>
      <c r="E557" s="126"/>
      <c r="F557" s="168"/>
      <c r="G557" s="126"/>
      <c r="H557" s="103"/>
      <c r="I557" s="68"/>
    </row>
    <row r="558" spans="1:9" x14ac:dyDescent="0.2">
      <c r="A558" s="384" t="str">
        <f t="shared" si="8"/>
        <v/>
      </c>
      <c r="B558" s="228"/>
      <c r="C558" s="230"/>
      <c r="D558" s="103"/>
      <c r="E558" s="126"/>
      <c r="F558" s="168"/>
      <c r="G558" s="126"/>
      <c r="H558" s="103"/>
      <c r="I558" s="68"/>
    </row>
    <row r="559" spans="1:9" x14ac:dyDescent="0.2">
      <c r="A559" s="384" t="str">
        <f t="shared" si="8"/>
        <v/>
      </c>
      <c r="B559" s="228"/>
      <c r="C559" s="230"/>
      <c r="D559" s="103"/>
      <c r="E559" s="126"/>
      <c r="F559" s="168"/>
      <c r="G559" s="126"/>
      <c r="H559" s="103"/>
      <c r="I559" s="68"/>
    </row>
    <row r="560" spans="1:9" x14ac:dyDescent="0.2">
      <c r="A560" s="384" t="str">
        <f t="shared" si="8"/>
        <v/>
      </c>
      <c r="B560" s="228"/>
      <c r="C560" s="230"/>
      <c r="D560" s="103"/>
      <c r="E560" s="126"/>
      <c r="F560" s="168"/>
      <c r="G560" s="126"/>
      <c r="H560" s="103"/>
      <c r="I560" s="68"/>
    </row>
    <row r="561" spans="1:9" x14ac:dyDescent="0.2">
      <c r="A561" s="384" t="str">
        <f t="shared" si="8"/>
        <v/>
      </c>
      <c r="B561" s="228"/>
      <c r="C561" s="230"/>
      <c r="D561" s="103"/>
      <c r="E561" s="126"/>
      <c r="F561" s="168"/>
      <c r="G561" s="126"/>
      <c r="H561" s="103"/>
      <c r="I561" s="68"/>
    </row>
    <row r="562" spans="1:9" x14ac:dyDescent="0.2">
      <c r="A562" s="384" t="str">
        <f t="shared" si="8"/>
        <v/>
      </c>
      <c r="B562" s="228"/>
      <c r="C562" s="230"/>
      <c r="D562" s="103"/>
      <c r="E562" s="126"/>
      <c r="F562" s="168"/>
      <c r="G562" s="126"/>
      <c r="H562" s="103"/>
      <c r="I562" s="68"/>
    </row>
    <row r="563" spans="1:9" x14ac:dyDescent="0.2">
      <c r="A563" s="384" t="str">
        <f t="shared" si="8"/>
        <v/>
      </c>
      <c r="B563" s="228"/>
      <c r="C563" s="230"/>
      <c r="D563" s="103"/>
      <c r="E563" s="126"/>
      <c r="F563" s="168"/>
      <c r="G563" s="126"/>
      <c r="H563" s="103"/>
      <c r="I563" s="68"/>
    </row>
    <row r="564" spans="1:9" x14ac:dyDescent="0.2">
      <c r="A564" s="384" t="str">
        <f t="shared" si="8"/>
        <v/>
      </c>
      <c r="B564" s="228"/>
      <c r="C564" s="230"/>
      <c r="D564" s="103"/>
      <c r="E564" s="126"/>
      <c r="F564" s="168"/>
      <c r="G564" s="126"/>
      <c r="H564" s="103"/>
      <c r="I564" s="68"/>
    </row>
    <row r="565" spans="1:9" x14ac:dyDescent="0.2">
      <c r="A565" s="384" t="str">
        <f t="shared" si="8"/>
        <v/>
      </c>
      <c r="B565" s="228"/>
      <c r="C565" s="230"/>
      <c r="D565" s="103"/>
      <c r="E565" s="126"/>
      <c r="F565" s="168"/>
      <c r="G565" s="126"/>
      <c r="H565" s="103"/>
      <c r="I565" s="68"/>
    </row>
    <row r="566" spans="1:9" x14ac:dyDescent="0.2">
      <c r="A566" s="384" t="str">
        <f t="shared" si="8"/>
        <v/>
      </c>
      <c r="B566" s="228"/>
      <c r="C566" s="230"/>
      <c r="D566" s="103"/>
      <c r="E566" s="126"/>
      <c r="F566" s="168"/>
      <c r="G566" s="126"/>
      <c r="H566" s="103"/>
      <c r="I566" s="68"/>
    </row>
    <row r="567" spans="1:9" x14ac:dyDescent="0.2">
      <c r="A567" s="384" t="str">
        <f t="shared" si="8"/>
        <v/>
      </c>
      <c r="B567" s="228"/>
      <c r="C567" s="230"/>
      <c r="D567" s="103"/>
      <c r="E567" s="126"/>
      <c r="F567" s="168"/>
      <c r="G567" s="126"/>
      <c r="H567" s="103"/>
      <c r="I567" s="68"/>
    </row>
    <row r="568" spans="1:9" x14ac:dyDescent="0.2">
      <c r="A568" s="384" t="str">
        <f t="shared" si="8"/>
        <v/>
      </c>
      <c r="B568" s="228"/>
      <c r="C568" s="230"/>
      <c r="D568" s="103"/>
      <c r="E568" s="126"/>
      <c r="F568" s="168"/>
      <c r="G568" s="126"/>
      <c r="H568" s="103"/>
      <c r="I568" s="68"/>
    </row>
    <row r="569" spans="1:9" x14ac:dyDescent="0.2">
      <c r="A569" s="384" t="str">
        <f t="shared" si="8"/>
        <v/>
      </c>
      <c r="B569" s="228"/>
      <c r="C569" s="230"/>
      <c r="D569" s="103"/>
      <c r="E569" s="126"/>
      <c r="F569" s="168"/>
      <c r="G569" s="126"/>
      <c r="H569" s="103"/>
      <c r="I569" s="68"/>
    </row>
    <row r="570" spans="1:9" x14ac:dyDescent="0.2">
      <c r="A570" s="384" t="str">
        <f t="shared" si="8"/>
        <v/>
      </c>
      <c r="B570" s="228"/>
      <c r="C570" s="230"/>
      <c r="D570" s="103"/>
      <c r="E570" s="126"/>
      <c r="F570" s="168"/>
      <c r="G570" s="126"/>
      <c r="H570" s="103"/>
      <c r="I570" s="68"/>
    </row>
    <row r="571" spans="1:9" x14ac:dyDescent="0.2">
      <c r="A571" s="384" t="str">
        <f t="shared" si="8"/>
        <v/>
      </c>
      <c r="B571" s="228"/>
      <c r="C571" s="230"/>
      <c r="D571" s="103"/>
      <c r="E571" s="126"/>
      <c r="F571" s="168"/>
      <c r="G571" s="126"/>
      <c r="H571" s="103"/>
      <c r="I571" s="68"/>
    </row>
    <row r="572" spans="1:9" x14ac:dyDescent="0.2">
      <c r="A572" s="384" t="str">
        <f t="shared" si="8"/>
        <v/>
      </c>
      <c r="B572" s="228"/>
      <c r="C572" s="230"/>
      <c r="D572" s="103"/>
      <c r="E572" s="126"/>
      <c r="F572" s="168"/>
      <c r="G572" s="126"/>
      <c r="H572" s="103"/>
      <c r="I572" s="68"/>
    </row>
    <row r="573" spans="1:9" x14ac:dyDescent="0.2">
      <c r="A573" s="384" t="str">
        <f t="shared" si="8"/>
        <v/>
      </c>
      <c r="B573" s="228"/>
      <c r="C573" s="230"/>
      <c r="D573" s="103"/>
      <c r="E573" s="126"/>
      <c r="F573" s="168"/>
      <c r="G573" s="126"/>
      <c r="H573" s="103"/>
      <c r="I573" s="68"/>
    </row>
    <row r="574" spans="1:9" x14ac:dyDescent="0.2">
      <c r="A574" s="384" t="str">
        <f t="shared" si="8"/>
        <v/>
      </c>
      <c r="B574" s="228"/>
      <c r="C574" s="230"/>
      <c r="D574" s="103"/>
      <c r="E574" s="126"/>
      <c r="F574" s="168"/>
      <c r="G574" s="126"/>
      <c r="H574" s="103"/>
      <c r="I574" s="68"/>
    </row>
    <row r="575" spans="1:9" x14ac:dyDescent="0.2">
      <c r="A575" s="384" t="str">
        <f t="shared" si="8"/>
        <v/>
      </c>
      <c r="B575" s="228"/>
      <c r="C575" s="230"/>
      <c r="D575" s="103"/>
      <c r="E575" s="126"/>
      <c r="F575" s="168"/>
      <c r="G575" s="126"/>
      <c r="H575" s="103"/>
      <c r="I575" s="68"/>
    </row>
    <row r="576" spans="1:9" x14ac:dyDescent="0.2">
      <c r="A576" s="384" t="str">
        <f t="shared" si="8"/>
        <v/>
      </c>
      <c r="B576" s="228"/>
      <c r="C576" s="230"/>
      <c r="D576" s="103"/>
      <c r="E576" s="126"/>
      <c r="F576" s="168"/>
      <c r="G576" s="126"/>
      <c r="H576" s="103"/>
      <c r="I576" s="68"/>
    </row>
    <row r="577" spans="1:9" x14ac:dyDescent="0.2">
      <c r="A577" s="384" t="str">
        <f t="shared" si="8"/>
        <v/>
      </c>
      <c r="B577" s="228"/>
      <c r="C577" s="230"/>
      <c r="D577" s="103"/>
      <c r="E577" s="126"/>
      <c r="F577" s="168"/>
      <c r="G577" s="126"/>
      <c r="H577" s="103"/>
      <c r="I577" s="68"/>
    </row>
    <row r="578" spans="1:9" x14ac:dyDescent="0.2">
      <c r="A578" s="384" t="str">
        <f t="shared" si="8"/>
        <v/>
      </c>
      <c r="B578" s="228"/>
      <c r="C578" s="230"/>
      <c r="D578" s="103"/>
      <c r="E578" s="126"/>
      <c r="F578" s="168"/>
      <c r="G578" s="126"/>
      <c r="H578" s="103"/>
      <c r="I578" s="68"/>
    </row>
    <row r="579" spans="1:9" x14ac:dyDescent="0.2">
      <c r="A579" s="384" t="str">
        <f t="shared" si="8"/>
        <v/>
      </c>
      <c r="B579" s="228"/>
      <c r="C579" s="230"/>
      <c r="D579" s="103"/>
      <c r="E579" s="126"/>
      <c r="F579" s="168"/>
      <c r="G579" s="126"/>
      <c r="H579" s="103"/>
      <c r="I579" s="68"/>
    </row>
    <row r="580" spans="1:9" x14ac:dyDescent="0.2">
      <c r="A580" s="384" t="str">
        <f t="shared" si="8"/>
        <v/>
      </c>
      <c r="B580" s="228"/>
      <c r="C580" s="230"/>
      <c r="D580" s="103"/>
      <c r="E580" s="126"/>
      <c r="F580" s="168"/>
      <c r="G580" s="126"/>
      <c r="H580" s="103"/>
      <c r="I580" s="68"/>
    </row>
    <row r="581" spans="1:9" x14ac:dyDescent="0.2">
      <c r="A581" s="384" t="str">
        <f t="shared" si="8"/>
        <v/>
      </c>
      <c r="B581" s="228"/>
      <c r="C581" s="230"/>
      <c r="D581" s="103"/>
      <c r="E581" s="126"/>
      <c r="F581" s="168"/>
      <c r="G581" s="126"/>
      <c r="H581" s="103"/>
      <c r="I581" s="68"/>
    </row>
    <row r="582" spans="1:9" x14ac:dyDescent="0.2">
      <c r="A582" s="384" t="str">
        <f t="shared" ref="A582:A645" si="9">IF(D582="","",HLOOKUP(D582,$J$1:$M$2,2,FALSE))</f>
        <v/>
      </c>
      <c r="B582" s="228"/>
      <c r="C582" s="230"/>
      <c r="D582" s="103"/>
      <c r="E582" s="126"/>
      <c r="F582" s="168"/>
      <c r="G582" s="126"/>
      <c r="H582" s="103"/>
      <c r="I582" s="68"/>
    </row>
    <row r="583" spans="1:9" x14ac:dyDescent="0.2">
      <c r="A583" s="384" t="str">
        <f t="shared" si="9"/>
        <v/>
      </c>
      <c r="B583" s="228"/>
      <c r="C583" s="230"/>
      <c r="D583" s="103"/>
      <c r="E583" s="126"/>
      <c r="F583" s="168"/>
      <c r="G583" s="126"/>
      <c r="H583" s="103"/>
      <c r="I583" s="68"/>
    </row>
    <row r="584" spans="1:9" x14ac:dyDescent="0.2">
      <c r="A584" s="384" t="str">
        <f t="shared" si="9"/>
        <v/>
      </c>
      <c r="B584" s="228"/>
      <c r="C584" s="230"/>
      <c r="D584" s="103"/>
      <c r="E584" s="126"/>
      <c r="F584" s="168"/>
      <c r="G584" s="126"/>
      <c r="H584" s="103"/>
      <c r="I584" s="68"/>
    </row>
    <row r="585" spans="1:9" x14ac:dyDescent="0.2">
      <c r="A585" s="384" t="str">
        <f t="shared" si="9"/>
        <v/>
      </c>
      <c r="B585" s="228"/>
      <c r="C585" s="230"/>
      <c r="D585" s="103"/>
      <c r="E585" s="126"/>
      <c r="F585" s="168"/>
      <c r="G585" s="126"/>
      <c r="H585" s="103"/>
      <c r="I585" s="68"/>
    </row>
    <row r="586" spans="1:9" x14ac:dyDescent="0.2">
      <c r="A586" s="384" t="str">
        <f t="shared" si="9"/>
        <v/>
      </c>
      <c r="B586" s="228"/>
      <c r="C586" s="230"/>
      <c r="D586" s="103"/>
      <c r="E586" s="126"/>
      <c r="F586" s="168"/>
      <c r="G586" s="126"/>
      <c r="H586" s="103"/>
      <c r="I586" s="68"/>
    </row>
    <row r="587" spans="1:9" x14ac:dyDescent="0.2">
      <c r="A587" s="384" t="str">
        <f t="shared" si="9"/>
        <v/>
      </c>
      <c r="B587" s="228"/>
      <c r="C587" s="230"/>
      <c r="D587" s="103"/>
      <c r="E587" s="126"/>
      <c r="F587" s="168"/>
      <c r="G587" s="126"/>
      <c r="H587" s="103"/>
      <c r="I587" s="68"/>
    </row>
    <row r="588" spans="1:9" x14ac:dyDescent="0.2">
      <c r="A588" s="384" t="str">
        <f t="shared" si="9"/>
        <v/>
      </c>
      <c r="B588" s="228"/>
      <c r="C588" s="230"/>
      <c r="D588" s="103"/>
      <c r="E588" s="126"/>
      <c r="F588" s="168"/>
      <c r="G588" s="126"/>
      <c r="H588" s="103"/>
      <c r="I588" s="68"/>
    </row>
    <row r="589" spans="1:9" x14ac:dyDescent="0.2">
      <c r="A589" s="384" t="str">
        <f t="shared" si="9"/>
        <v/>
      </c>
      <c r="B589" s="228"/>
      <c r="C589" s="230"/>
      <c r="D589" s="103"/>
      <c r="E589" s="126"/>
      <c r="F589" s="168"/>
      <c r="G589" s="126"/>
      <c r="H589" s="103"/>
      <c r="I589" s="68"/>
    </row>
    <row r="590" spans="1:9" x14ac:dyDescent="0.2">
      <c r="A590" s="384" t="str">
        <f t="shared" si="9"/>
        <v/>
      </c>
      <c r="B590" s="228"/>
      <c r="C590" s="230"/>
      <c r="D590" s="103"/>
      <c r="E590" s="126"/>
      <c r="F590" s="168"/>
      <c r="G590" s="126"/>
      <c r="H590" s="103"/>
      <c r="I590" s="68"/>
    </row>
    <row r="591" spans="1:9" x14ac:dyDescent="0.2">
      <c r="A591" s="384" t="str">
        <f t="shared" si="9"/>
        <v/>
      </c>
      <c r="B591" s="228"/>
      <c r="C591" s="230"/>
      <c r="D591" s="103"/>
      <c r="E591" s="126"/>
      <c r="F591" s="168"/>
      <c r="G591" s="126"/>
      <c r="H591" s="103"/>
      <c r="I591" s="68"/>
    </row>
    <row r="592" spans="1:9" x14ac:dyDescent="0.2">
      <c r="A592" s="384" t="str">
        <f t="shared" si="9"/>
        <v/>
      </c>
      <c r="B592" s="228"/>
      <c r="C592" s="230"/>
      <c r="D592" s="103"/>
      <c r="E592" s="126"/>
      <c r="F592" s="168"/>
      <c r="G592" s="126"/>
      <c r="H592" s="103"/>
      <c r="I592" s="68"/>
    </row>
    <row r="593" spans="1:9" x14ac:dyDescent="0.2">
      <c r="A593" s="384" t="str">
        <f t="shared" si="9"/>
        <v/>
      </c>
      <c r="B593" s="228"/>
      <c r="C593" s="230"/>
      <c r="D593" s="103"/>
      <c r="E593" s="126"/>
      <c r="F593" s="168"/>
      <c r="G593" s="126"/>
      <c r="H593" s="103"/>
      <c r="I593" s="68"/>
    </row>
    <row r="594" spans="1:9" x14ac:dyDescent="0.2">
      <c r="A594" s="384" t="str">
        <f t="shared" si="9"/>
        <v/>
      </c>
      <c r="B594" s="228"/>
      <c r="C594" s="230"/>
      <c r="D594" s="103"/>
      <c r="E594" s="126"/>
      <c r="F594" s="168"/>
      <c r="G594" s="126"/>
      <c r="H594" s="103"/>
      <c r="I594" s="68"/>
    </row>
    <row r="595" spans="1:9" x14ac:dyDescent="0.2">
      <c r="A595" s="384" t="str">
        <f t="shared" si="9"/>
        <v/>
      </c>
      <c r="B595" s="228"/>
      <c r="C595" s="230"/>
      <c r="D595" s="103"/>
      <c r="E595" s="126"/>
      <c r="F595" s="168"/>
      <c r="G595" s="126"/>
      <c r="H595" s="103"/>
      <c r="I595" s="68"/>
    </row>
    <row r="596" spans="1:9" x14ac:dyDescent="0.2">
      <c r="A596" s="384" t="str">
        <f t="shared" si="9"/>
        <v/>
      </c>
      <c r="B596" s="228"/>
      <c r="C596" s="230"/>
      <c r="D596" s="103"/>
      <c r="E596" s="126"/>
      <c r="F596" s="168"/>
      <c r="G596" s="126"/>
      <c r="H596" s="103"/>
      <c r="I596" s="68"/>
    </row>
    <row r="597" spans="1:9" x14ac:dyDescent="0.2">
      <c r="A597" s="384" t="str">
        <f t="shared" si="9"/>
        <v/>
      </c>
      <c r="B597" s="228"/>
      <c r="C597" s="230"/>
      <c r="D597" s="103"/>
      <c r="E597" s="126"/>
      <c r="F597" s="168"/>
      <c r="G597" s="126"/>
      <c r="H597" s="103"/>
      <c r="I597" s="68"/>
    </row>
    <row r="598" spans="1:9" x14ac:dyDescent="0.2">
      <c r="A598" s="384" t="str">
        <f t="shared" si="9"/>
        <v/>
      </c>
      <c r="B598" s="228"/>
      <c r="C598" s="230"/>
      <c r="D598" s="103"/>
      <c r="E598" s="126"/>
      <c r="F598" s="168"/>
      <c r="G598" s="126"/>
      <c r="H598" s="103"/>
      <c r="I598" s="68"/>
    </row>
    <row r="599" spans="1:9" x14ac:dyDescent="0.2">
      <c r="A599" s="384" t="str">
        <f t="shared" si="9"/>
        <v/>
      </c>
      <c r="B599" s="228"/>
      <c r="C599" s="230"/>
      <c r="D599" s="103"/>
      <c r="E599" s="126"/>
      <c r="F599" s="168"/>
      <c r="G599" s="126"/>
      <c r="H599" s="103"/>
      <c r="I599" s="68"/>
    </row>
    <row r="600" spans="1:9" x14ac:dyDescent="0.2">
      <c r="A600" s="384" t="str">
        <f t="shared" si="9"/>
        <v/>
      </c>
      <c r="B600" s="228"/>
      <c r="C600" s="230"/>
      <c r="D600" s="103"/>
      <c r="E600" s="126"/>
      <c r="F600" s="168"/>
      <c r="G600" s="126"/>
      <c r="H600" s="103"/>
      <c r="I600" s="68"/>
    </row>
    <row r="601" spans="1:9" x14ac:dyDescent="0.2">
      <c r="A601" s="384" t="str">
        <f t="shared" si="9"/>
        <v/>
      </c>
      <c r="B601" s="228"/>
      <c r="C601" s="230"/>
      <c r="D601" s="103"/>
      <c r="E601" s="126"/>
      <c r="F601" s="168"/>
      <c r="G601" s="126"/>
      <c r="H601" s="103"/>
      <c r="I601" s="68"/>
    </row>
    <row r="602" spans="1:9" x14ac:dyDescent="0.2">
      <c r="A602" s="384" t="str">
        <f t="shared" si="9"/>
        <v/>
      </c>
      <c r="B602" s="228"/>
      <c r="C602" s="230"/>
      <c r="D602" s="103"/>
      <c r="E602" s="126"/>
      <c r="F602" s="168"/>
      <c r="G602" s="126"/>
      <c r="H602" s="103"/>
      <c r="I602" s="68"/>
    </row>
    <row r="603" spans="1:9" x14ac:dyDescent="0.2">
      <c r="A603" s="384" t="str">
        <f t="shared" si="9"/>
        <v/>
      </c>
      <c r="B603" s="228"/>
      <c r="C603" s="230"/>
      <c r="D603" s="103"/>
      <c r="E603" s="126"/>
      <c r="F603" s="168"/>
      <c r="G603" s="126"/>
      <c r="H603" s="103"/>
      <c r="I603" s="68"/>
    </row>
    <row r="604" spans="1:9" x14ac:dyDescent="0.2">
      <c r="A604" s="384" t="str">
        <f t="shared" si="9"/>
        <v/>
      </c>
      <c r="B604" s="228"/>
      <c r="C604" s="230"/>
      <c r="D604" s="103"/>
      <c r="E604" s="126"/>
      <c r="F604" s="168"/>
      <c r="G604" s="126"/>
      <c r="H604" s="103"/>
      <c r="I604" s="68"/>
    </row>
    <row r="605" spans="1:9" x14ac:dyDescent="0.2">
      <c r="A605" s="384" t="str">
        <f t="shared" si="9"/>
        <v/>
      </c>
      <c r="B605" s="228"/>
      <c r="C605" s="230"/>
      <c r="D605" s="103"/>
      <c r="E605" s="126"/>
      <c r="F605" s="168"/>
      <c r="G605" s="126"/>
      <c r="H605" s="103"/>
      <c r="I605" s="68"/>
    </row>
    <row r="606" spans="1:9" x14ac:dyDescent="0.2">
      <c r="A606" s="384" t="str">
        <f t="shared" si="9"/>
        <v/>
      </c>
      <c r="B606" s="228"/>
      <c r="C606" s="230"/>
      <c r="D606" s="103"/>
      <c r="E606" s="126"/>
      <c r="F606" s="168"/>
      <c r="G606" s="126"/>
      <c r="H606" s="103"/>
      <c r="I606" s="68"/>
    </row>
    <row r="607" spans="1:9" x14ac:dyDescent="0.2">
      <c r="A607" s="384" t="str">
        <f t="shared" si="9"/>
        <v/>
      </c>
      <c r="B607" s="228"/>
      <c r="C607" s="230"/>
      <c r="D607" s="103"/>
      <c r="E607" s="126"/>
      <c r="F607" s="168"/>
      <c r="G607" s="126"/>
      <c r="H607" s="103"/>
      <c r="I607" s="68"/>
    </row>
    <row r="608" spans="1:9" x14ac:dyDescent="0.2">
      <c r="A608" s="384" t="str">
        <f t="shared" si="9"/>
        <v/>
      </c>
      <c r="B608" s="228"/>
      <c r="C608" s="230"/>
      <c r="D608" s="103"/>
      <c r="E608" s="126"/>
      <c r="F608" s="168"/>
      <c r="G608" s="126"/>
      <c r="H608" s="103"/>
      <c r="I608" s="68"/>
    </row>
    <row r="609" spans="1:9" x14ac:dyDescent="0.2">
      <c r="A609" s="384" t="str">
        <f t="shared" si="9"/>
        <v/>
      </c>
      <c r="B609" s="228"/>
      <c r="C609" s="230"/>
      <c r="D609" s="103"/>
      <c r="E609" s="126"/>
      <c r="F609" s="168"/>
      <c r="G609" s="126"/>
      <c r="H609" s="103"/>
      <c r="I609" s="68"/>
    </row>
    <row r="610" spans="1:9" x14ac:dyDescent="0.2">
      <c r="A610" s="384" t="str">
        <f t="shared" si="9"/>
        <v/>
      </c>
      <c r="B610" s="228"/>
      <c r="C610" s="230"/>
      <c r="D610" s="103"/>
      <c r="E610" s="126"/>
      <c r="F610" s="168"/>
      <c r="G610" s="126"/>
      <c r="H610" s="103"/>
      <c r="I610" s="68"/>
    </row>
    <row r="611" spans="1:9" x14ac:dyDescent="0.2">
      <c r="A611" s="384" t="str">
        <f t="shared" si="9"/>
        <v/>
      </c>
      <c r="B611" s="228"/>
      <c r="C611" s="230"/>
      <c r="D611" s="103"/>
      <c r="E611" s="126"/>
      <c r="F611" s="168"/>
      <c r="G611" s="126"/>
      <c r="H611" s="103"/>
      <c r="I611" s="68"/>
    </row>
    <row r="612" spans="1:9" x14ac:dyDescent="0.2">
      <c r="A612" s="384" t="str">
        <f t="shared" si="9"/>
        <v/>
      </c>
      <c r="B612" s="228"/>
      <c r="C612" s="230"/>
      <c r="D612" s="103"/>
      <c r="E612" s="126"/>
      <c r="F612" s="168"/>
      <c r="G612" s="126"/>
      <c r="H612" s="103"/>
      <c r="I612" s="68"/>
    </row>
    <row r="613" spans="1:9" x14ac:dyDescent="0.2">
      <c r="A613" s="384" t="str">
        <f t="shared" si="9"/>
        <v/>
      </c>
      <c r="B613" s="228"/>
      <c r="C613" s="230"/>
      <c r="D613" s="103"/>
      <c r="E613" s="126"/>
      <c r="F613" s="168"/>
      <c r="G613" s="126"/>
      <c r="H613" s="103"/>
      <c r="I613" s="68"/>
    </row>
    <row r="614" spans="1:9" x14ac:dyDescent="0.2">
      <c r="A614" s="384" t="str">
        <f t="shared" si="9"/>
        <v/>
      </c>
      <c r="B614" s="228"/>
      <c r="C614" s="230"/>
      <c r="D614" s="103"/>
      <c r="E614" s="126"/>
      <c r="F614" s="168"/>
      <c r="G614" s="126"/>
      <c r="H614" s="103"/>
      <c r="I614" s="68"/>
    </row>
    <row r="615" spans="1:9" x14ac:dyDescent="0.2">
      <c r="A615" s="384" t="str">
        <f t="shared" si="9"/>
        <v/>
      </c>
      <c r="B615" s="228"/>
      <c r="C615" s="230"/>
      <c r="D615" s="103"/>
      <c r="E615" s="126"/>
      <c r="F615" s="168"/>
      <c r="G615" s="126"/>
      <c r="H615" s="103"/>
      <c r="I615" s="68"/>
    </row>
    <row r="616" spans="1:9" x14ac:dyDescent="0.2">
      <c r="A616" s="384" t="str">
        <f t="shared" si="9"/>
        <v/>
      </c>
      <c r="B616" s="228"/>
      <c r="C616" s="230"/>
      <c r="D616" s="103"/>
      <c r="E616" s="126"/>
      <c r="F616" s="168"/>
      <c r="G616" s="126"/>
      <c r="H616" s="103"/>
      <c r="I616" s="68"/>
    </row>
    <row r="617" spans="1:9" x14ac:dyDescent="0.2">
      <c r="A617" s="384" t="str">
        <f t="shared" si="9"/>
        <v/>
      </c>
      <c r="B617" s="228"/>
      <c r="C617" s="230"/>
      <c r="D617" s="103"/>
      <c r="E617" s="126"/>
      <c r="F617" s="168"/>
      <c r="G617" s="126"/>
      <c r="H617" s="103"/>
      <c r="I617" s="68"/>
    </row>
    <row r="618" spans="1:9" x14ac:dyDescent="0.2">
      <c r="A618" s="384" t="str">
        <f t="shared" si="9"/>
        <v/>
      </c>
      <c r="B618" s="228"/>
      <c r="C618" s="230"/>
      <c r="D618" s="103"/>
      <c r="E618" s="126"/>
      <c r="F618" s="168"/>
      <c r="G618" s="126"/>
      <c r="H618" s="103"/>
      <c r="I618" s="68"/>
    </row>
    <row r="619" spans="1:9" x14ac:dyDescent="0.2">
      <c r="A619" s="384" t="str">
        <f t="shared" si="9"/>
        <v/>
      </c>
      <c r="B619" s="228"/>
      <c r="C619" s="230"/>
      <c r="D619" s="103"/>
      <c r="E619" s="126"/>
      <c r="F619" s="168"/>
      <c r="G619" s="126"/>
      <c r="H619" s="103"/>
      <c r="I619" s="68"/>
    </row>
    <row r="620" spans="1:9" x14ac:dyDescent="0.2">
      <c r="A620" s="384" t="str">
        <f t="shared" si="9"/>
        <v/>
      </c>
      <c r="B620" s="228"/>
      <c r="C620" s="230"/>
      <c r="D620" s="103"/>
      <c r="E620" s="126"/>
      <c r="F620" s="168"/>
      <c r="G620" s="126"/>
      <c r="H620" s="103"/>
      <c r="I620" s="68"/>
    </row>
    <row r="621" spans="1:9" x14ac:dyDescent="0.2">
      <c r="A621" s="384" t="str">
        <f t="shared" si="9"/>
        <v/>
      </c>
      <c r="B621" s="228"/>
      <c r="C621" s="230"/>
      <c r="D621" s="103"/>
      <c r="E621" s="126"/>
      <c r="F621" s="168"/>
      <c r="G621" s="126"/>
      <c r="H621" s="103"/>
      <c r="I621" s="68"/>
    </row>
    <row r="622" spans="1:9" x14ac:dyDescent="0.2">
      <c r="A622" s="384" t="str">
        <f t="shared" si="9"/>
        <v/>
      </c>
      <c r="B622" s="228"/>
      <c r="C622" s="230"/>
      <c r="D622" s="103"/>
      <c r="E622" s="126"/>
      <c r="F622" s="168"/>
      <c r="G622" s="126"/>
      <c r="H622" s="103"/>
      <c r="I622" s="68"/>
    </row>
    <row r="623" spans="1:9" x14ac:dyDescent="0.2">
      <c r="A623" s="384" t="str">
        <f t="shared" si="9"/>
        <v/>
      </c>
      <c r="B623" s="228"/>
      <c r="C623" s="230"/>
      <c r="D623" s="103"/>
      <c r="E623" s="126"/>
      <c r="F623" s="168"/>
      <c r="G623" s="126"/>
      <c r="H623" s="103"/>
      <c r="I623" s="68"/>
    </row>
    <row r="624" spans="1:9" x14ac:dyDescent="0.2">
      <c r="A624" s="384" t="str">
        <f t="shared" si="9"/>
        <v/>
      </c>
      <c r="B624" s="228"/>
      <c r="C624" s="230"/>
      <c r="D624" s="103"/>
      <c r="E624" s="126"/>
      <c r="F624" s="168"/>
      <c r="G624" s="126"/>
      <c r="H624" s="103"/>
      <c r="I624" s="68"/>
    </row>
    <row r="625" spans="1:9" x14ac:dyDescent="0.2">
      <c r="A625" s="384" t="str">
        <f t="shared" si="9"/>
        <v/>
      </c>
      <c r="B625" s="228"/>
      <c r="C625" s="230"/>
      <c r="D625" s="103"/>
      <c r="E625" s="126"/>
      <c r="F625" s="168"/>
      <c r="G625" s="126"/>
      <c r="H625" s="103"/>
      <c r="I625" s="68"/>
    </row>
    <row r="626" spans="1:9" x14ac:dyDescent="0.2">
      <c r="A626" s="384" t="str">
        <f t="shared" si="9"/>
        <v/>
      </c>
      <c r="B626" s="228"/>
      <c r="C626" s="230"/>
      <c r="D626" s="103"/>
      <c r="E626" s="126"/>
      <c r="F626" s="168"/>
      <c r="G626" s="126"/>
      <c r="H626" s="103"/>
      <c r="I626" s="68"/>
    </row>
    <row r="627" spans="1:9" x14ac:dyDescent="0.2">
      <c r="A627" s="384" t="str">
        <f t="shared" si="9"/>
        <v/>
      </c>
      <c r="B627" s="228"/>
      <c r="C627" s="230"/>
      <c r="D627" s="103"/>
      <c r="E627" s="126"/>
      <c r="F627" s="168"/>
      <c r="G627" s="126"/>
      <c r="H627" s="103"/>
      <c r="I627" s="68"/>
    </row>
    <row r="628" spans="1:9" x14ac:dyDescent="0.2">
      <c r="A628" s="384" t="str">
        <f t="shared" si="9"/>
        <v/>
      </c>
      <c r="B628" s="228"/>
      <c r="C628" s="230"/>
      <c r="D628" s="103"/>
      <c r="E628" s="126"/>
      <c r="F628" s="168"/>
      <c r="G628" s="126"/>
      <c r="H628" s="103"/>
      <c r="I628" s="68"/>
    </row>
    <row r="629" spans="1:9" x14ac:dyDescent="0.2">
      <c r="A629" s="384" t="str">
        <f t="shared" si="9"/>
        <v/>
      </c>
      <c r="B629" s="228"/>
      <c r="C629" s="230"/>
      <c r="D629" s="103"/>
      <c r="E629" s="126"/>
      <c r="F629" s="168"/>
      <c r="G629" s="126"/>
      <c r="H629" s="103"/>
      <c r="I629" s="68"/>
    </row>
    <row r="630" spans="1:9" x14ac:dyDescent="0.2">
      <c r="A630" s="384" t="str">
        <f t="shared" si="9"/>
        <v/>
      </c>
      <c r="B630" s="228"/>
      <c r="C630" s="230"/>
      <c r="D630" s="103"/>
      <c r="E630" s="126"/>
      <c r="F630" s="168"/>
      <c r="G630" s="126"/>
      <c r="H630" s="103"/>
      <c r="I630" s="68"/>
    </row>
    <row r="631" spans="1:9" x14ac:dyDescent="0.2">
      <c r="A631" s="384" t="str">
        <f t="shared" si="9"/>
        <v/>
      </c>
      <c r="B631" s="228"/>
      <c r="C631" s="230"/>
      <c r="D631" s="103"/>
      <c r="E631" s="126"/>
      <c r="F631" s="168"/>
      <c r="G631" s="126"/>
      <c r="H631" s="103"/>
      <c r="I631" s="68"/>
    </row>
    <row r="632" spans="1:9" x14ac:dyDescent="0.2">
      <c r="A632" s="384" t="str">
        <f t="shared" si="9"/>
        <v/>
      </c>
      <c r="B632" s="228"/>
      <c r="C632" s="230"/>
      <c r="D632" s="103"/>
      <c r="E632" s="126"/>
      <c r="F632" s="168"/>
      <c r="G632" s="126"/>
      <c r="H632" s="103"/>
      <c r="I632" s="68"/>
    </row>
    <row r="633" spans="1:9" x14ac:dyDescent="0.2">
      <c r="A633" s="384" t="str">
        <f t="shared" si="9"/>
        <v/>
      </c>
      <c r="B633" s="228"/>
      <c r="C633" s="230"/>
      <c r="D633" s="103"/>
      <c r="E633" s="126"/>
      <c r="F633" s="168"/>
      <c r="G633" s="126"/>
      <c r="H633" s="103"/>
      <c r="I633" s="68"/>
    </row>
    <row r="634" spans="1:9" x14ac:dyDescent="0.2">
      <c r="A634" s="384" t="str">
        <f t="shared" si="9"/>
        <v/>
      </c>
      <c r="B634" s="228"/>
      <c r="C634" s="230"/>
      <c r="D634" s="103"/>
      <c r="E634" s="126"/>
      <c r="F634" s="168"/>
      <c r="G634" s="126"/>
      <c r="H634" s="103"/>
      <c r="I634" s="68"/>
    </row>
    <row r="635" spans="1:9" x14ac:dyDescent="0.2">
      <c r="A635" s="384" t="str">
        <f t="shared" si="9"/>
        <v/>
      </c>
      <c r="B635" s="228"/>
      <c r="C635" s="230"/>
      <c r="D635" s="103"/>
      <c r="E635" s="126"/>
      <c r="F635" s="168"/>
      <c r="G635" s="126"/>
      <c r="H635" s="103"/>
      <c r="I635" s="68"/>
    </row>
    <row r="636" spans="1:9" x14ac:dyDescent="0.2">
      <c r="A636" s="384" t="str">
        <f t="shared" si="9"/>
        <v/>
      </c>
      <c r="B636" s="228"/>
      <c r="C636" s="230"/>
      <c r="D636" s="103"/>
      <c r="E636" s="126"/>
      <c r="F636" s="168"/>
      <c r="G636" s="126"/>
      <c r="H636" s="103"/>
      <c r="I636" s="68"/>
    </row>
    <row r="637" spans="1:9" x14ac:dyDescent="0.2">
      <c r="A637" s="384" t="str">
        <f t="shared" si="9"/>
        <v/>
      </c>
      <c r="B637" s="228"/>
      <c r="C637" s="230"/>
      <c r="D637" s="103"/>
      <c r="E637" s="126"/>
      <c r="F637" s="168"/>
      <c r="G637" s="126"/>
      <c r="H637" s="103"/>
      <c r="I637" s="68"/>
    </row>
    <row r="638" spans="1:9" x14ac:dyDescent="0.2">
      <c r="A638" s="384" t="str">
        <f t="shared" si="9"/>
        <v/>
      </c>
      <c r="B638" s="228"/>
      <c r="C638" s="230"/>
      <c r="D638" s="103"/>
      <c r="E638" s="126"/>
      <c r="F638" s="168"/>
      <c r="G638" s="126"/>
      <c r="H638" s="103"/>
      <c r="I638" s="68"/>
    </row>
    <row r="639" spans="1:9" x14ac:dyDescent="0.2">
      <c r="A639" s="384" t="str">
        <f t="shared" si="9"/>
        <v/>
      </c>
      <c r="B639" s="228"/>
      <c r="C639" s="230"/>
      <c r="D639" s="103"/>
      <c r="E639" s="126"/>
      <c r="F639" s="168"/>
      <c r="G639" s="126"/>
      <c r="H639" s="103"/>
      <c r="I639" s="68"/>
    </row>
    <row r="640" spans="1:9" x14ac:dyDescent="0.2">
      <c r="A640" s="384" t="str">
        <f t="shared" si="9"/>
        <v/>
      </c>
      <c r="B640" s="228"/>
      <c r="C640" s="230"/>
      <c r="D640" s="103"/>
      <c r="E640" s="126"/>
      <c r="F640" s="168"/>
      <c r="G640" s="126"/>
      <c r="H640" s="103"/>
      <c r="I640" s="68"/>
    </row>
    <row r="641" spans="1:9" x14ac:dyDescent="0.2">
      <c r="A641" s="384" t="str">
        <f t="shared" si="9"/>
        <v/>
      </c>
      <c r="B641" s="228"/>
      <c r="C641" s="230"/>
      <c r="D641" s="103"/>
      <c r="E641" s="126"/>
      <c r="F641" s="168"/>
      <c r="G641" s="126"/>
      <c r="H641" s="103"/>
      <c r="I641" s="68"/>
    </row>
    <row r="642" spans="1:9" x14ac:dyDescent="0.2">
      <c r="A642" s="384" t="str">
        <f t="shared" si="9"/>
        <v/>
      </c>
      <c r="B642" s="228"/>
      <c r="C642" s="230"/>
      <c r="D642" s="103"/>
      <c r="E642" s="126"/>
      <c r="F642" s="168"/>
      <c r="G642" s="126"/>
      <c r="H642" s="103"/>
      <c r="I642" s="68"/>
    </row>
    <row r="643" spans="1:9" x14ac:dyDescent="0.2">
      <c r="A643" s="384" t="str">
        <f t="shared" si="9"/>
        <v/>
      </c>
      <c r="B643" s="228"/>
      <c r="C643" s="230"/>
      <c r="D643" s="103"/>
      <c r="E643" s="126"/>
      <c r="F643" s="168"/>
      <c r="G643" s="126"/>
      <c r="H643" s="103"/>
      <c r="I643" s="68"/>
    </row>
    <row r="644" spans="1:9" x14ac:dyDescent="0.2">
      <c r="A644" s="384" t="str">
        <f t="shared" si="9"/>
        <v/>
      </c>
      <c r="B644" s="228"/>
      <c r="C644" s="230"/>
      <c r="D644" s="103"/>
      <c r="E644" s="126"/>
      <c r="F644" s="168"/>
      <c r="G644" s="126"/>
      <c r="H644" s="103"/>
      <c r="I644" s="68"/>
    </row>
    <row r="645" spans="1:9" x14ac:dyDescent="0.2">
      <c r="A645" s="384" t="str">
        <f t="shared" si="9"/>
        <v/>
      </c>
      <c r="B645" s="228"/>
      <c r="C645" s="230"/>
      <c r="D645" s="103"/>
      <c r="E645" s="126"/>
      <c r="F645" s="168"/>
      <c r="G645" s="126"/>
      <c r="H645" s="103"/>
      <c r="I645" s="68"/>
    </row>
    <row r="646" spans="1:9" x14ac:dyDescent="0.2">
      <c r="A646" s="384" t="str">
        <f t="shared" ref="A646:A709" si="10">IF(D646="","",HLOOKUP(D646,$J$1:$M$2,2,FALSE))</f>
        <v/>
      </c>
      <c r="B646" s="228"/>
      <c r="C646" s="230"/>
      <c r="D646" s="103"/>
      <c r="E646" s="126"/>
      <c r="F646" s="168"/>
      <c r="G646" s="126"/>
      <c r="H646" s="103"/>
      <c r="I646" s="68"/>
    </row>
    <row r="647" spans="1:9" x14ac:dyDescent="0.2">
      <c r="A647" s="384" t="str">
        <f t="shared" si="10"/>
        <v/>
      </c>
      <c r="B647" s="228"/>
      <c r="C647" s="230"/>
      <c r="D647" s="103"/>
      <c r="E647" s="126"/>
      <c r="F647" s="168"/>
      <c r="G647" s="126"/>
      <c r="H647" s="103"/>
      <c r="I647" s="68"/>
    </row>
    <row r="648" spans="1:9" x14ac:dyDescent="0.2">
      <c r="A648" s="384" t="str">
        <f t="shared" si="10"/>
        <v/>
      </c>
      <c r="B648" s="228"/>
      <c r="C648" s="230"/>
      <c r="D648" s="103"/>
      <c r="E648" s="126"/>
      <c r="F648" s="168"/>
      <c r="G648" s="126"/>
      <c r="H648" s="103"/>
      <c r="I648" s="68"/>
    </row>
    <row r="649" spans="1:9" x14ac:dyDescent="0.2">
      <c r="A649" s="384" t="str">
        <f t="shared" si="10"/>
        <v/>
      </c>
      <c r="B649" s="228"/>
      <c r="C649" s="230"/>
      <c r="D649" s="103"/>
      <c r="E649" s="126"/>
      <c r="F649" s="168"/>
      <c r="G649" s="126"/>
      <c r="H649" s="103"/>
      <c r="I649" s="68"/>
    </row>
    <row r="650" spans="1:9" x14ac:dyDescent="0.2">
      <c r="A650" s="384" t="str">
        <f t="shared" si="10"/>
        <v/>
      </c>
      <c r="B650" s="228"/>
      <c r="C650" s="230"/>
      <c r="D650" s="103"/>
      <c r="E650" s="126"/>
      <c r="F650" s="168"/>
      <c r="G650" s="126"/>
      <c r="H650" s="103"/>
      <c r="I650" s="68"/>
    </row>
    <row r="651" spans="1:9" x14ac:dyDescent="0.2">
      <c r="A651" s="384" t="str">
        <f t="shared" si="10"/>
        <v/>
      </c>
      <c r="B651" s="228"/>
      <c r="C651" s="230"/>
      <c r="D651" s="103"/>
      <c r="E651" s="126"/>
      <c r="F651" s="168"/>
      <c r="G651" s="126"/>
      <c r="H651" s="103"/>
      <c r="I651" s="68"/>
    </row>
    <row r="652" spans="1:9" x14ac:dyDescent="0.2">
      <c r="A652" s="384" t="str">
        <f t="shared" si="10"/>
        <v/>
      </c>
      <c r="B652" s="228"/>
      <c r="C652" s="230"/>
      <c r="D652" s="103"/>
      <c r="E652" s="126"/>
      <c r="F652" s="168"/>
      <c r="G652" s="126"/>
      <c r="H652" s="103"/>
      <c r="I652" s="68"/>
    </row>
    <row r="653" spans="1:9" x14ac:dyDescent="0.2">
      <c r="A653" s="384" t="str">
        <f t="shared" si="10"/>
        <v/>
      </c>
      <c r="B653" s="228"/>
      <c r="C653" s="230"/>
      <c r="D653" s="103"/>
      <c r="E653" s="126"/>
      <c r="F653" s="168"/>
      <c r="G653" s="126"/>
      <c r="H653" s="103"/>
      <c r="I653" s="68"/>
    </row>
    <row r="654" spans="1:9" x14ac:dyDescent="0.2">
      <c r="A654" s="384" t="str">
        <f t="shared" si="10"/>
        <v/>
      </c>
      <c r="B654" s="228"/>
      <c r="C654" s="230"/>
      <c r="D654" s="103"/>
      <c r="E654" s="126"/>
      <c r="F654" s="168"/>
      <c r="G654" s="126"/>
      <c r="H654" s="103"/>
      <c r="I654" s="68"/>
    </row>
    <row r="655" spans="1:9" x14ac:dyDescent="0.2">
      <c r="A655" s="384" t="str">
        <f t="shared" si="10"/>
        <v/>
      </c>
      <c r="B655" s="228"/>
      <c r="C655" s="230"/>
      <c r="D655" s="103"/>
      <c r="E655" s="126"/>
      <c r="F655" s="168"/>
      <c r="G655" s="126"/>
      <c r="H655" s="103"/>
      <c r="I655" s="68"/>
    </row>
    <row r="656" spans="1:9" x14ac:dyDescent="0.2">
      <c r="A656" s="384" t="str">
        <f t="shared" si="10"/>
        <v/>
      </c>
      <c r="B656" s="228"/>
      <c r="C656" s="230"/>
      <c r="D656" s="103"/>
      <c r="E656" s="126"/>
      <c r="F656" s="168"/>
      <c r="G656" s="126"/>
      <c r="H656" s="103"/>
      <c r="I656" s="68"/>
    </row>
    <row r="657" spans="1:9" x14ac:dyDescent="0.2">
      <c r="A657" s="384" t="str">
        <f t="shared" si="10"/>
        <v/>
      </c>
      <c r="B657" s="228"/>
      <c r="C657" s="230"/>
      <c r="D657" s="103"/>
      <c r="E657" s="126"/>
      <c r="F657" s="168"/>
      <c r="G657" s="126"/>
      <c r="H657" s="103"/>
      <c r="I657" s="68"/>
    </row>
    <row r="658" spans="1:9" x14ac:dyDescent="0.2">
      <c r="A658" s="384" t="str">
        <f t="shared" si="10"/>
        <v/>
      </c>
      <c r="B658" s="228"/>
      <c r="C658" s="230"/>
      <c r="D658" s="103"/>
      <c r="E658" s="126"/>
      <c r="F658" s="168"/>
      <c r="G658" s="126"/>
      <c r="H658" s="103"/>
      <c r="I658" s="68"/>
    </row>
    <row r="659" spans="1:9" x14ac:dyDescent="0.2">
      <c r="A659" s="384" t="str">
        <f t="shared" si="10"/>
        <v/>
      </c>
      <c r="B659" s="228"/>
      <c r="C659" s="230"/>
      <c r="D659" s="103"/>
      <c r="E659" s="126"/>
      <c r="F659" s="168"/>
      <c r="G659" s="126"/>
      <c r="H659" s="103"/>
      <c r="I659" s="68"/>
    </row>
    <row r="660" spans="1:9" x14ac:dyDescent="0.2">
      <c r="A660" s="384" t="str">
        <f t="shared" si="10"/>
        <v/>
      </c>
      <c r="B660" s="228"/>
      <c r="C660" s="230"/>
      <c r="D660" s="103"/>
      <c r="E660" s="126"/>
      <c r="F660" s="168"/>
      <c r="G660" s="126"/>
      <c r="H660" s="103"/>
      <c r="I660" s="68"/>
    </row>
    <row r="661" spans="1:9" x14ac:dyDescent="0.2">
      <c r="A661" s="384" t="str">
        <f t="shared" si="10"/>
        <v/>
      </c>
      <c r="B661" s="228"/>
      <c r="C661" s="230"/>
      <c r="D661" s="103"/>
      <c r="E661" s="126"/>
      <c r="F661" s="168"/>
      <c r="G661" s="126"/>
      <c r="H661" s="103"/>
      <c r="I661" s="68"/>
    </row>
    <row r="662" spans="1:9" x14ac:dyDescent="0.2">
      <c r="A662" s="384" t="str">
        <f t="shared" si="10"/>
        <v/>
      </c>
      <c r="B662" s="228"/>
      <c r="C662" s="230"/>
      <c r="D662" s="103"/>
      <c r="E662" s="126"/>
      <c r="F662" s="168"/>
      <c r="G662" s="126"/>
      <c r="H662" s="103"/>
      <c r="I662" s="68"/>
    </row>
    <row r="663" spans="1:9" x14ac:dyDescent="0.2">
      <c r="A663" s="384" t="str">
        <f t="shared" si="10"/>
        <v/>
      </c>
      <c r="B663" s="228"/>
      <c r="C663" s="230"/>
      <c r="D663" s="103"/>
      <c r="E663" s="126"/>
      <c r="F663" s="168"/>
      <c r="G663" s="126"/>
      <c r="H663" s="103"/>
      <c r="I663" s="68"/>
    </row>
    <row r="664" spans="1:9" x14ac:dyDescent="0.2">
      <c r="A664" s="384" t="str">
        <f t="shared" si="10"/>
        <v/>
      </c>
      <c r="B664" s="228"/>
      <c r="C664" s="230"/>
      <c r="D664" s="103"/>
      <c r="E664" s="126"/>
      <c r="F664" s="168"/>
      <c r="G664" s="126"/>
      <c r="H664" s="103"/>
      <c r="I664" s="68"/>
    </row>
    <row r="665" spans="1:9" x14ac:dyDescent="0.2">
      <c r="A665" s="384" t="str">
        <f t="shared" si="10"/>
        <v/>
      </c>
      <c r="B665" s="228"/>
      <c r="C665" s="230"/>
      <c r="D665" s="103"/>
      <c r="E665" s="126"/>
      <c r="F665" s="168"/>
      <c r="G665" s="126"/>
      <c r="H665" s="103"/>
      <c r="I665" s="68"/>
    </row>
    <row r="666" spans="1:9" x14ac:dyDescent="0.2">
      <c r="A666" s="384" t="str">
        <f t="shared" si="10"/>
        <v/>
      </c>
      <c r="B666" s="228"/>
      <c r="C666" s="230"/>
      <c r="D666" s="103"/>
      <c r="E666" s="126"/>
      <c r="F666" s="168"/>
      <c r="G666" s="126"/>
      <c r="H666" s="103"/>
      <c r="I666" s="68"/>
    </row>
    <row r="667" spans="1:9" x14ac:dyDescent="0.2">
      <c r="A667" s="384" t="str">
        <f t="shared" si="10"/>
        <v/>
      </c>
      <c r="B667" s="228"/>
      <c r="C667" s="230"/>
      <c r="D667" s="103"/>
      <c r="E667" s="126"/>
      <c r="F667" s="168"/>
      <c r="G667" s="126"/>
      <c r="H667" s="103"/>
      <c r="I667" s="68"/>
    </row>
    <row r="668" spans="1:9" x14ac:dyDescent="0.2">
      <c r="A668" s="384" t="str">
        <f t="shared" si="10"/>
        <v/>
      </c>
      <c r="B668" s="228"/>
      <c r="C668" s="230"/>
      <c r="D668" s="103"/>
      <c r="E668" s="126"/>
      <c r="F668" s="168"/>
      <c r="G668" s="126"/>
      <c r="H668" s="103"/>
      <c r="I668" s="68"/>
    </row>
    <row r="669" spans="1:9" x14ac:dyDescent="0.2">
      <c r="A669" s="384" t="str">
        <f t="shared" si="10"/>
        <v/>
      </c>
      <c r="B669" s="228"/>
      <c r="C669" s="230"/>
      <c r="D669" s="103"/>
      <c r="E669" s="126"/>
      <c r="F669" s="168"/>
      <c r="G669" s="126"/>
      <c r="H669" s="103"/>
      <c r="I669" s="68"/>
    </row>
    <row r="670" spans="1:9" x14ac:dyDescent="0.2">
      <c r="A670" s="384" t="str">
        <f t="shared" si="10"/>
        <v/>
      </c>
      <c r="B670" s="228"/>
      <c r="C670" s="230"/>
      <c r="D670" s="103"/>
      <c r="E670" s="126"/>
      <c r="F670" s="168"/>
      <c r="G670" s="126"/>
      <c r="H670" s="103"/>
      <c r="I670" s="68"/>
    </row>
    <row r="671" spans="1:9" x14ac:dyDescent="0.2">
      <c r="A671" s="384" t="str">
        <f t="shared" si="10"/>
        <v/>
      </c>
      <c r="B671" s="228"/>
      <c r="C671" s="230"/>
      <c r="D671" s="103"/>
      <c r="E671" s="126"/>
      <c r="F671" s="168"/>
      <c r="G671" s="126"/>
      <c r="H671" s="103"/>
      <c r="I671" s="68"/>
    </row>
    <row r="672" spans="1:9" x14ac:dyDescent="0.2">
      <c r="A672" s="384" t="str">
        <f t="shared" si="10"/>
        <v/>
      </c>
      <c r="B672" s="228"/>
      <c r="C672" s="230"/>
      <c r="D672" s="103"/>
      <c r="E672" s="126"/>
      <c r="F672" s="168"/>
      <c r="G672" s="126"/>
      <c r="H672" s="103"/>
      <c r="I672" s="68"/>
    </row>
    <row r="673" spans="1:9" x14ac:dyDescent="0.2">
      <c r="A673" s="384" t="str">
        <f t="shared" si="10"/>
        <v/>
      </c>
      <c r="B673" s="228"/>
      <c r="C673" s="230"/>
      <c r="D673" s="103"/>
      <c r="E673" s="126"/>
      <c r="F673" s="168"/>
      <c r="G673" s="126"/>
      <c r="H673" s="103"/>
      <c r="I673" s="68"/>
    </row>
    <row r="674" spans="1:9" x14ac:dyDescent="0.2">
      <c r="A674" s="384" t="str">
        <f t="shared" si="10"/>
        <v/>
      </c>
      <c r="B674" s="228"/>
      <c r="C674" s="230"/>
      <c r="D674" s="103"/>
      <c r="E674" s="126"/>
      <c r="F674" s="168"/>
      <c r="G674" s="126"/>
      <c r="H674" s="103"/>
      <c r="I674" s="68"/>
    </row>
    <row r="675" spans="1:9" x14ac:dyDescent="0.2">
      <c r="A675" s="384" t="str">
        <f t="shared" si="10"/>
        <v/>
      </c>
      <c r="B675" s="228"/>
      <c r="C675" s="230"/>
      <c r="D675" s="103"/>
      <c r="E675" s="126"/>
      <c r="F675" s="168"/>
      <c r="G675" s="126"/>
      <c r="H675" s="103"/>
      <c r="I675" s="68"/>
    </row>
    <row r="676" spans="1:9" x14ac:dyDescent="0.2">
      <c r="A676" s="384" t="str">
        <f t="shared" si="10"/>
        <v/>
      </c>
      <c r="B676" s="228"/>
      <c r="C676" s="230"/>
      <c r="D676" s="103"/>
      <c r="E676" s="126"/>
      <c r="F676" s="168"/>
      <c r="G676" s="126"/>
      <c r="H676" s="103"/>
      <c r="I676" s="68"/>
    </row>
    <row r="677" spans="1:9" x14ac:dyDescent="0.2">
      <c r="A677" s="384" t="str">
        <f t="shared" si="10"/>
        <v/>
      </c>
      <c r="B677" s="228"/>
      <c r="C677" s="230"/>
      <c r="D677" s="103"/>
      <c r="E677" s="126"/>
      <c r="F677" s="168"/>
      <c r="G677" s="126"/>
      <c r="H677" s="103"/>
      <c r="I677" s="68"/>
    </row>
    <row r="678" spans="1:9" x14ac:dyDescent="0.2">
      <c r="A678" s="384" t="str">
        <f t="shared" si="10"/>
        <v/>
      </c>
      <c r="B678" s="228"/>
      <c r="C678" s="230"/>
      <c r="D678" s="103"/>
      <c r="E678" s="126"/>
      <c r="F678" s="168"/>
      <c r="G678" s="126"/>
      <c r="H678" s="103"/>
      <c r="I678" s="68"/>
    </row>
    <row r="679" spans="1:9" x14ac:dyDescent="0.2">
      <c r="A679" s="384" t="str">
        <f t="shared" si="10"/>
        <v/>
      </c>
      <c r="B679" s="228"/>
      <c r="C679" s="230"/>
      <c r="D679" s="103"/>
      <c r="E679" s="126"/>
      <c r="F679" s="168"/>
      <c r="G679" s="126"/>
      <c r="H679" s="103"/>
      <c r="I679" s="68"/>
    </row>
    <row r="680" spans="1:9" x14ac:dyDescent="0.2">
      <c r="A680" s="384" t="str">
        <f t="shared" si="10"/>
        <v/>
      </c>
      <c r="B680" s="228"/>
      <c r="C680" s="230"/>
      <c r="D680" s="103"/>
      <c r="E680" s="126"/>
      <c r="F680" s="168"/>
      <c r="G680" s="126"/>
      <c r="H680" s="103"/>
      <c r="I680" s="68"/>
    </row>
    <row r="681" spans="1:9" x14ac:dyDescent="0.2">
      <c r="A681" s="384" t="str">
        <f t="shared" si="10"/>
        <v/>
      </c>
      <c r="B681" s="228"/>
      <c r="C681" s="230"/>
      <c r="D681" s="103"/>
      <c r="E681" s="126"/>
      <c r="F681" s="168"/>
      <c r="G681" s="126"/>
      <c r="H681" s="103"/>
      <c r="I681" s="68"/>
    </row>
    <row r="682" spans="1:9" x14ac:dyDescent="0.2">
      <c r="A682" s="384" t="str">
        <f t="shared" si="10"/>
        <v/>
      </c>
      <c r="B682" s="228"/>
      <c r="C682" s="230"/>
      <c r="D682" s="103"/>
      <c r="E682" s="126"/>
      <c r="F682" s="168"/>
      <c r="G682" s="126"/>
      <c r="H682" s="103"/>
      <c r="I682" s="68"/>
    </row>
    <row r="683" spans="1:9" x14ac:dyDescent="0.2">
      <c r="A683" s="384" t="str">
        <f t="shared" si="10"/>
        <v/>
      </c>
      <c r="B683" s="228"/>
      <c r="C683" s="230"/>
      <c r="D683" s="103"/>
      <c r="E683" s="126"/>
      <c r="F683" s="168"/>
      <c r="G683" s="126"/>
      <c r="H683" s="103"/>
      <c r="I683" s="68"/>
    </row>
    <row r="684" spans="1:9" x14ac:dyDescent="0.2">
      <c r="A684" s="384" t="str">
        <f t="shared" si="10"/>
        <v/>
      </c>
      <c r="B684" s="228"/>
      <c r="C684" s="230"/>
      <c r="D684" s="103"/>
      <c r="E684" s="126"/>
      <c r="F684" s="168"/>
      <c r="G684" s="126"/>
      <c r="H684" s="103"/>
      <c r="I684" s="68"/>
    </row>
    <row r="685" spans="1:9" x14ac:dyDescent="0.2">
      <c r="A685" s="384" t="str">
        <f t="shared" si="10"/>
        <v/>
      </c>
      <c r="B685" s="228"/>
      <c r="C685" s="230"/>
      <c r="D685" s="103"/>
      <c r="E685" s="126"/>
      <c r="F685" s="168"/>
      <c r="G685" s="126"/>
      <c r="H685" s="103"/>
      <c r="I685" s="68"/>
    </row>
    <row r="686" spans="1:9" x14ac:dyDescent="0.2">
      <c r="A686" s="384" t="str">
        <f t="shared" si="10"/>
        <v/>
      </c>
      <c r="B686" s="228"/>
      <c r="C686" s="230"/>
      <c r="D686" s="103"/>
      <c r="E686" s="126"/>
      <c r="F686" s="168"/>
      <c r="G686" s="126"/>
      <c r="H686" s="103"/>
      <c r="I686" s="68"/>
    </row>
    <row r="687" spans="1:9" x14ac:dyDescent="0.2">
      <c r="A687" s="384" t="str">
        <f t="shared" si="10"/>
        <v/>
      </c>
      <c r="B687" s="228"/>
      <c r="C687" s="230"/>
      <c r="D687" s="103"/>
      <c r="E687" s="126"/>
      <c r="F687" s="168"/>
      <c r="G687" s="126"/>
      <c r="H687" s="103"/>
      <c r="I687" s="68"/>
    </row>
    <row r="688" spans="1:9" x14ac:dyDescent="0.2">
      <c r="A688" s="384" t="str">
        <f t="shared" si="10"/>
        <v/>
      </c>
      <c r="B688" s="228"/>
      <c r="C688" s="230"/>
      <c r="D688" s="103"/>
      <c r="E688" s="126"/>
      <c r="F688" s="168"/>
      <c r="G688" s="126"/>
      <c r="H688" s="103"/>
      <c r="I688" s="68"/>
    </row>
    <row r="689" spans="1:9" x14ac:dyDescent="0.2">
      <c r="A689" s="384" t="str">
        <f t="shared" si="10"/>
        <v/>
      </c>
      <c r="B689" s="228"/>
      <c r="C689" s="230"/>
      <c r="D689" s="103"/>
      <c r="E689" s="126"/>
      <c r="F689" s="168"/>
      <c r="G689" s="126"/>
      <c r="H689" s="103"/>
      <c r="I689" s="68"/>
    </row>
    <row r="690" spans="1:9" x14ac:dyDescent="0.2">
      <c r="A690" s="384" t="str">
        <f t="shared" si="10"/>
        <v/>
      </c>
      <c r="B690" s="228"/>
      <c r="C690" s="230"/>
      <c r="D690" s="103"/>
      <c r="E690" s="126"/>
      <c r="F690" s="168"/>
      <c r="G690" s="126"/>
      <c r="H690" s="103"/>
      <c r="I690" s="68"/>
    </row>
    <row r="691" spans="1:9" x14ac:dyDescent="0.2">
      <c r="A691" s="384" t="str">
        <f t="shared" si="10"/>
        <v/>
      </c>
      <c r="B691" s="228"/>
      <c r="C691" s="230"/>
      <c r="D691" s="103"/>
      <c r="E691" s="126"/>
      <c r="F691" s="168"/>
      <c r="G691" s="126"/>
      <c r="H691" s="103"/>
      <c r="I691" s="68"/>
    </row>
    <row r="692" spans="1:9" x14ac:dyDescent="0.2">
      <c r="A692" s="384" t="str">
        <f t="shared" si="10"/>
        <v/>
      </c>
      <c r="B692" s="228"/>
      <c r="C692" s="230"/>
      <c r="D692" s="103"/>
      <c r="E692" s="126"/>
      <c r="F692" s="168"/>
      <c r="G692" s="126"/>
      <c r="H692" s="103"/>
      <c r="I692" s="68"/>
    </row>
    <row r="693" spans="1:9" x14ac:dyDescent="0.2">
      <c r="A693" s="384" t="str">
        <f t="shared" si="10"/>
        <v/>
      </c>
      <c r="B693" s="228"/>
      <c r="C693" s="230"/>
      <c r="D693" s="103"/>
      <c r="E693" s="126"/>
      <c r="F693" s="168"/>
      <c r="G693" s="126"/>
      <c r="H693" s="103"/>
      <c r="I693" s="68"/>
    </row>
    <row r="694" spans="1:9" x14ac:dyDescent="0.2">
      <c r="A694" s="384" t="str">
        <f t="shared" si="10"/>
        <v/>
      </c>
      <c r="B694" s="228"/>
      <c r="C694" s="230"/>
      <c r="D694" s="103"/>
      <c r="E694" s="126"/>
      <c r="F694" s="168"/>
      <c r="G694" s="126"/>
      <c r="H694" s="103"/>
      <c r="I694" s="68"/>
    </row>
    <row r="695" spans="1:9" x14ac:dyDescent="0.2">
      <c r="A695" s="384" t="str">
        <f t="shared" si="10"/>
        <v/>
      </c>
      <c r="B695" s="228"/>
      <c r="C695" s="230"/>
      <c r="D695" s="103"/>
      <c r="E695" s="126"/>
      <c r="F695" s="168"/>
      <c r="G695" s="126"/>
      <c r="H695" s="103"/>
      <c r="I695" s="68"/>
    </row>
    <row r="696" spans="1:9" x14ac:dyDescent="0.2">
      <c r="A696" s="384" t="str">
        <f t="shared" si="10"/>
        <v/>
      </c>
      <c r="B696" s="228"/>
      <c r="C696" s="230"/>
      <c r="D696" s="103"/>
      <c r="E696" s="126"/>
      <c r="F696" s="168"/>
      <c r="G696" s="126"/>
      <c r="H696" s="103"/>
      <c r="I696" s="68"/>
    </row>
    <row r="697" spans="1:9" x14ac:dyDescent="0.2">
      <c r="A697" s="384" t="str">
        <f t="shared" si="10"/>
        <v/>
      </c>
      <c r="B697" s="228"/>
      <c r="C697" s="230"/>
      <c r="D697" s="103"/>
      <c r="E697" s="126"/>
      <c r="F697" s="168"/>
      <c r="G697" s="126"/>
      <c r="H697" s="103"/>
      <c r="I697" s="68"/>
    </row>
    <row r="698" spans="1:9" x14ac:dyDescent="0.2">
      <c r="A698" s="384" t="str">
        <f t="shared" si="10"/>
        <v/>
      </c>
      <c r="B698" s="228"/>
      <c r="C698" s="230"/>
      <c r="D698" s="103"/>
      <c r="E698" s="126"/>
      <c r="F698" s="168"/>
      <c r="G698" s="126"/>
      <c r="H698" s="103"/>
      <c r="I698" s="68"/>
    </row>
    <row r="699" spans="1:9" x14ac:dyDescent="0.2">
      <c r="A699" s="384" t="str">
        <f t="shared" si="10"/>
        <v/>
      </c>
      <c r="B699" s="228"/>
      <c r="C699" s="230"/>
      <c r="D699" s="103"/>
      <c r="E699" s="126"/>
      <c r="F699" s="168"/>
      <c r="G699" s="126"/>
      <c r="H699" s="103"/>
      <c r="I699" s="68"/>
    </row>
    <row r="700" spans="1:9" x14ac:dyDescent="0.2">
      <c r="A700" s="384" t="str">
        <f t="shared" si="10"/>
        <v/>
      </c>
      <c r="B700" s="228"/>
      <c r="C700" s="230"/>
      <c r="D700" s="103"/>
      <c r="E700" s="126"/>
      <c r="F700" s="168"/>
      <c r="G700" s="126"/>
      <c r="H700" s="103"/>
      <c r="I700" s="68"/>
    </row>
    <row r="701" spans="1:9" x14ac:dyDescent="0.2">
      <c r="A701" s="384" t="str">
        <f t="shared" si="10"/>
        <v/>
      </c>
      <c r="B701" s="228"/>
      <c r="C701" s="230"/>
      <c r="D701" s="103"/>
      <c r="E701" s="126"/>
      <c r="F701" s="168"/>
      <c r="G701" s="126"/>
      <c r="H701" s="103"/>
      <c r="I701" s="68"/>
    </row>
    <row r="702" spans="1:9" x14ac:dyDescent="0.2">
      <c r="A702" s="384" t="str">
        <f t="shared" si="10"/>
        <v/>
      </c>
      <c r="B702" s="228"/>
      <c r="C702" s="230"/>
      <c r="D702" s="103"/>
      <c r="E702" s="126"/>
      <c r="F702" s="168"/>
      <c r="G702" s="126"/>
      <c r="H702" s="103"/>
      <c r="I702" s="68"/>
    </row>
    <row r="703" spans="1:9" x14ac:dyDescent="0.2">
      <c r="A703" s="384" t="str">
        <f t="shared" si="10"/>
        <v/>
      </c>
      <c r="B703" s="228"/>
      <c r="C703" s="230"/>
      <c r="D703" s="103"/>
      <c r="E703" s="126"/>
      <c r="F703" s="168"/>
      <c r="G703" s="126"/>
      <c r="H703" s="103"/>
      <c r="I703" s="68"/>
    </row>
    <row r="704" spans="1:9" x14ac:dyDescent="0.2">
      <c r="A704" s="384" t="str">
        <f t="shared" si="10"/>
        <v/>
      </c>
      <c r="B704" s="228"/>
      <c r="C704" s="230"/>
      <c r="D704" s="103"/>
      <c r="E704" s="126"/>
      <c r="F704" s="168"/>
      <c r="G704" s="126"/>
      <c r="H704" s="103"/>
      <c r="I704" s="68"/>
    </row>
    <row r="705" spans="1:9" x14ac:dyDescent="0.2">
      <c r="A705" s="384" t="str">
        <f t="shared" si="10"/>
        <v/>
      </c>
      <c r="B705" s="228"/>
      <c r="C705" s="230"/>
      <c r="D705" s="103"/>
      <c r="E705" s="126"/>
      <c r="F705" s="168"/>
      <c r="G705" s="126"/>
      <c r="H705" s="103"/>
      <c r="I705" s="68"/>
    </row>
    <row r="706" spans="1:9" x14ac:dyDescent="0.2">
      <c r="A706" s="384" t="str">
        <f t="shared" si="10"/>
        <v/>
      </c>
      <c r="B706" s="228"/>
      <c r="C706" s="230"/>
      <c r="D706" s="103"/>
      <c r="E706" s="126"/>
      <c r="F706" s="168"/>
      <c r="G706" s="126"/>
      <c r="H706" s="103"/>
      <c r="I706" s="68"/>
    </row>
    <row r="707" spans="1:9" x14ac:dyDescent="0.2">
      <c r="A707" s="384" t="str">
        <f t="shared" si="10"/>
        <v/>
      </c>
      <c r="B707" s="228"/>
      <c r="C707" s="230"/>
      <c r="D707" s="103"/>
      <c r="E707" s="126"/>
      <c r="F707" s="168"/>
      <c r="G707" s="126"/>
      <c r="H707" s="103"/>
      <c r="I707" s="68"/>
    </row>
    <row r="708" spans="1:9" x14ac:dyDescent="0.2">
      <c r="A708" s="384" t="str">
        <f t="shared" si="10"/>
        <v/>
      </c>
      <c r="B708" s="228"/>
      <c r="C708" s="230"/>
      <c r="D708" s="103"/>
      <c r="E708" s="126"/>
      <c r="F708" s="168"/>
      <c r="G708" s="126"/>
      <c r="H708" s="103"/>
      <c r="I708" s="68"/>
    </row>
    <row r="709" spans="1:9" x14ac:dyDescent="0.2">
      <c r="A709" s="384" t="str">
        <f t="shared" si="10"/>
        <v/>
      </c>
      <c r="B709" s="228"/>
      <c r="C709" s="230"/>
      <c r="D709" s="103"/>
      <c r="E709" s="126"/>
      <c r="F709" s="168"/>
      <c r="G709" s="126"/>
      <c r="H709" s="103"/>
      <c r="I709" s="68"/>
    </row>
    <row r="710" spans="1:9" x14ac:dyDescent="0.2">
      <c r="A710" s="384" t="str">
        <f t="shared" ref="A710:A773" si="11">IF(D710="","",HLOOKUP(D710,$J$1:$M$2,2,FALSE))</f>
        <v/>
      </c>
      <c r="B710" s="228"/>
      <c r="C710" s="230"/>
      <c r="D710" s="103"/>
      <c r="E710" s="126"/>
      <c r="F710" s="168"/>
      <c r="G710" s="126"/>
      <c r="H710" s="103"/>
      <c r="I710" s="68"/>
    </row>
    <row r="711" spans="1:9" x14ac:dyDescent="0.2">
      <c r="A711" s="384" t="str">
        <f t="shared" si="11"/>
        <v/>
      </c>
      <c r="B711" s="228"/>
      <c r="C711" s="230"/>
      <c r="D711" s="103"/>
      <c r="E711" s="126"/>
      <c r="F711" s="168"/>
      <c r="G711" s="126"/>
      <c r="H711" s="103"/>
      <c r="I711" s="68"/>
    </row>
    <row r="712" spans="1:9" x14ac:dyDescent="0.2">
      <c r="A712" s="384" t="str">
        <f t="shared" si="11"/>
        <v/>
      </c>
      <c r="B712" s="228"/>
      <c r="C712" s="230"/>
      <c r="D712" s="103"/>
      <c r="E712" s="126"/>
      <c r="F712" s="168"/>
      <c r="G712" s="126"/>
      <c r="H712" s="103"/>
      <c r="I712" s="68"/>
    </row>
    <row r="713" spans="1:9" x14ac:dyDescent="0.2">
      <c r="A713" s="384" t="str">
        <f t="shared" si="11"/>
        <v/>
      </c>
      <c r="B713" s="228"/>
      <c r="C713" s="230"/>
      <c r="D713" s="103"/>
      <c r="E713" s="126"/>
      <c r="F713" s="168"/>
      <c r="G713" s="126"/>
      <c r="H713" s="103"/>
      <c r="I713" s="68"/>
    </row>
    <row r="714" spans="1:9" x14ac:dyDescent="0.2">
      <c r="A714" s="384" t="str">
        <f t="shared" si="11"/>
        <v/>
      </c>
      <c r="B714" s="228"/>
      <c r="C714" s="230"/>
      <c r="D714" s="103"/>
      <c r="E714" s="126"/>
      <c r="F714" s="168"/>
      <c r="G714" s="126"/>
      <c r="H714" s="103"/>
      <c r="I714" s="68"/>
    </row>
    <row r="715" spans="1:9" x14ac:dyDescent="0.2">
      <c r="A715" s="384" t="str">
        <f t="shared" si="11"/>
        <v/>
      </c>
      <c r="B715" s="228"/>
      <c r="C715" s="230"/>
      <c r="D715" s="103"/>
      <c r="E715" s="126"/>
      <c r="F715" s="168"/>
      <c r="G715" s="126"/>
      <c r="H715" s="103"/>
      <c r="I715" s="68"/>
    </row>
    <row r="716" spans="1:9" x14ac:dyDescent="0.2">
      <c r="A716" s="384" t="str">
        <f t="shared" si="11"/>
        <v/>
      </c>
      <c r="B716" s="228"/>
      <c r="C716" s="230"/>
      <c r="D716" s="103"/>
      <c r="E716" s="126"/>
      <c r="F716" s="168"/>
      <c r="G716" s="126"/>
      <c r="H716" s="103"/>
      <c r="I716" s="68"/>
    </row>
    <row r="717" spans="1:9" x14ac:dyDescent="0.2">
      <c r="A717" s="384" t="str">
        <f t="shared" si="11"/>
        <v/>
      </c>
      <c r="B717" s="228"/>
      <c r="C717" s="230"/>
      <c r="D717" s="103"/>
      <c r="E717" s="126"/>
      <c r="F717" s="168"/>
      <c r="G717" s="126"/>
      <c r="H717" s="103"/>
      <c r="I717" s="68"/>
    </row>
    <row r="718" spans="1:9" x14ac:dyDescent="0.2">
      <c r="A718" s="384" t="str">
        <f t="shared" si="11"/>
        <v/>
      </c>
      <c r="B718" s="228"/>
      <c r="C718" s="230"/>
      <c r="D718" s="103"/>
      <c r="E718" s="126"/>
      <c r="F718" s="168"/>
      <c r="G718" s="126"/>
      <c r="H718" s="103"/>
      <c r="I718" s="68"/>
    </row>
    <row r="719" spans="1:9" x14ac:dyDescent="0.2">
      <c r="A719" s="384" t="str">
        <f t="shared" si="11"/>
        <v/>
      </c>
      <c r="B719" s="228"/>
      <c r="C719" s="230"/>
      <c r="D719" s="103"/>
      <c r="E719" s="126"/>
      <c r="F719" s="168"/>
      <c r="G719" s="126"/>
      <c r="H719" s="103"/>
      <c r="I719" s="68"/>
    </row>
    <row r="720" spans="1:9" x14ac:dyDescent="0.2">
      <c r="A720" s="384" t="str">
        <f t="shared" si="11"/>
        <v/>
      </c>
      <c r="B720" s="228"/>
      <c r="C720" s="230"/>
      <c r="D720" s="103"/>
      <c r="E720" s="126"/>
      <c r="F720" s="168"/>
      <c r="G720" s="126"/>
      <c r="H720" s="103"/>
      <c r="I720" s="68"/>
    </row>
    <row r="721" spans="1:9" x14ac:dyDescent="0.2">
      <c r="A721" s="384" t="str">
        <f t="shared" si="11"/>
        <v/>
      </c>
      <c r="B721" s="228"/>
      <c r="C721" s="230"/>
      <c r="D721" s="103"/>
      <c r="E721" s="126"/>
      <c r="F721" s="168"/>
      <c r="G721" s="126"/>
      <c r="H721" s="103"/>
      <c r="I721" s="68"/>
    </row>
    <row r="722" spans="1:9" x14ac:dyDescent="0.2">
      <c r="A722" s="384" t="str">
        <f t="shared" si="11"/>
        <v/>
      </c>
      <c r="B722" s="228"/>
      <c r="C722" s="230"/>
      <c r="D722" s="103"/>
      <c r="E722" s="126"/>
      <c r="F722" s="168"/>
      <c r="G722" s="126"/>
      <c r="H722" s="103"/>
      <c r="I722" s="68"/>
    </row>
    <row r="723" spans="1:9" x14ac:dyDescent="0.2">
      <c r="A723" s="384" t="str">
        <f t="shared" si="11"/>
        <v/>
      </c>
      <c r="B723" s="228"/>
      <c r="C723" s="230"/>
      <c r="D723" s="103"/>
      <c r="E723" s="126"/>
      <c r="F723" s="168"/>
      <c r="G723" s="126"/>
      <c r="H723" s="103"/>
      <c r="I723" s="68"/>
    </row>
    <row r="724" spans="1:9" x14ac:dyDescent="0.2">
      <c r="A724" s="384" t="str">
        <f t="shared" si="11"/>
        <v/>
      </c>
      <c r="B724" s="228"/>
      <c r="C724" s="230"/>
      <c r="D724" s="103"/>
      <c r="E724" s="126"/>
      <c r="F724" s="168"/>
      <c r="G724" s="126"/>
      <c r="H724" s="103"/>
      <c r="I724" s="68"/>
    </row>
    <row r="725" spans="1:9" x14ac:dyDescent="0.2">
      <c r="A725" s="384" t="str">
        <f t="shared" si="11"/>
        <v/>
      </c>
      <c r="B725" s="228"/>
      <c r="C725" s="230"/>
      <c r="D725" s="103"/>
      <c r="E725" s="126"/>
      <c r="F725" s="168"/>
      <c r="G725" s="126"/>
      <c r="H725" s="103"/>
      <c r="I725" s="68"/>
    </row>
    <row r="726" spans="1:9" x14ac:dyDescent="0.2">
      <c r="A726" s="384" t="str">
        <f t="shared" si="11"/>
        <v/>
      </c>
      <c r="B726" s="228"/>
      <c r="C726" s="230"/>
      <c r="D726" s="103"/>
      <c r="E726" s="126"/>
      <c r="F726" s="168"/>
      <c r="G726" s="126"/>
      <c r="H726" s="103"/>
      <c r="I726" s="68"/>
    </row>
    <row r="727" spans="1:9" x14ac:dyDescent="0.2">
      <c r="A727" s="384" t="str">
        <f t="shared" si="11"/>
        <v/>
      </c>
      <c r="B727" s="228"/>
      <c r="C727" s="230"/>
      <c r="D727" s="103"/>
      <c r="E727" s="126"/>
      <c r="F727" s="168"/>
      <c r="G727" s="126"/>
      <c r="H727" s="103"/>
      <c r="I727" s="68"/>
    </row>
    <row r="728" spans="1:9" x14ac:dyDescent="0.2">
      <c r="A728" s="384" t="str">
        <f t="shared" si="11"/>
        <v/>
      </c>
      <c r="B728" s="228"/>
      <c r="C728" s="230"/>
      <c r="D728" s="103"/>
      <c r="E728" s="126"/>
      <c r="F728" s="168"/>
      <c r="G728" s="126"/>
      <c r="H728" s="103"/>
      <c r="I728" s="68"/>
    </row>
    <row r="729" spans="1:9" x14ac:dyDescent="0.2">
      <c r="A729" s="384" t="str">
        <f t="shared" si="11"/>
        <v/>
      </c>
      <c r="B729" s="228"/>
      <c r="C729" s="230"/>
      <c r="D729" s="103"/>
      <c r="E729" s="126"/>
      <c r="F729" s="168"/>
      <c r="G729" s="126"/>
      <c r="H729" s="103"/>
      <c r="I729" s="68"/>
    </row>
    <row r="730" spans="1:9" x14ac:dyDescent="0.2">
      <c r="A730" s="384" t="str">
        <f t="shared" si="11"/>
        <v/>
      </c>
      <c r="B730" s="228"/>
      <c r="C730" s="230"/>
      <c r="D730" s="103"/>
      <c r="E730" s="126"/>
      <c r="F730" s="168"/>
      <c r="G730" s="126"/>
      <c r="H730" s="103"/>
      <c r="I730" s="68"/>
    </row>
    <row r="731" spans="1:9" x14ac:dyDescent="0.2">
      <c r="A731" s="384" t="str">
        <f t="shared" si="11"/>
        <v/>
      </c>
      <c r="B731" s="228"/>
      <c r="C731" s="230"/>
      <c r="D731" s="103"/>
      <c r="E731" s="126"/>
      <c r="F731" s="168"/>
      <c r="G731" s="126"/>
      <c r="H731" s="103"/>
      <c r="I731" s="68"/>
    </row>
    <row r="732" spans="1:9" x14ac:dyDescent="0.2">
      <c r="A732" s="384" t="str">
        <f t="shared" si="11"/>
        <v/>
      </c>
      <c r="B732" s="228"/>
      <c r="C732" s="230"/>
      <c r="D732" s="103"/>
      <c r="E732" s="126"/>
      <c r="F732" s="168"/>
      <c r="G732" s="126"/>
      <c r="H732" s="103"/>
      <c r="I732" s="68"/>
    </row>
    <row r="733" spans="1:9" x14ac:dyDescent="0.2">
      <c r="A733" s="384" t="str">
        <f t="shared" si="11"/>
        <v/>
      </c>
      <c r="B733" s="228"/>
      <c r="C733" s="230"/>
      <c r="D733" s="103"/>
      <c r="E733" s="126"/>
      <c r="F733" s="168"/>
      <c r="G733" s="126"/>
      <c r="H733" s="103"/>
      <c r="I733" s="68"/>
    </row>
    <row r="734" spans="1:9" x14ac:dyDescent="0.2">
      <c r="A734" s="384" t="str">
        <f t="shared" si="11"/>
        <v/>
      </c>
      <c r="B734" s="228"/>
      <c r="C734" s="230"/>
      <c r="D734" s="103"/>
      <c r="E734" s="126"/>
      <c r="F734" s="168"/>
      <c r="G734" s="126"/>
      <c r="H734" s="103"/>
      <c r="I734" s="68"/>
    </row>
    <row r="735" spans="1:9" x14ac:dyDescent="0.2">
      <c r="A735" s="384" t="str">
        <f t="shared" si="11"/>
        <v/>
      </c>
      <c r="B735" s="228"/>
      <c r="C735" s="230"/>
      <c r="D735" s="103"/>
      <c r="E735" s="126"/>
      <c r="F735" s="168"/>
      <c r="G735" s="126"/>
      <c r="H735" s="103"/>
      <c r="I735" s="68"/>
    </row>
    <row r="736" spans="1:9" x14ac:dyDescent="0.2">
      <c r="A736" s="384" t="str">
        <f t="shared" si="11"/>
        <v/>
      </c>
      <c r="B736" s="228"/>
      <c r="C736" s="230"/>
      <c r="D736" s="103"/>
      <c r="E736" s="126"/>
      <c r="F736" s="168"/>
      <c r="G736" s="126"/>
      <c r="H736" s="103"/>
      <c r="I736" s="68"/>
    </row>
    <row r="737" spans="1:9" x14ac:dyDescent="0.2">
      <c r="A737" s="384" t="str">
        <f t="shared" si="11"/>
        <v/>
      </c>
      <c r="B737" s="228"/>
      <c r="C737" s="230"/>
      <c r="D737" s="103"/>
      <c r="E737" s="126"/>
      <c r="F737" s="168"/>
      <c r="G737" s="126"/>
      <c r="H737" s="103"/>
      <c r="I737" s="68"/>
    </row>
    <row r="738" spans="1:9" x14ac:dyDescent="0.2">
      <c r="A738" s="384" t="str">
        <f t="shared" si="11"/>
        <v/>
      </c>
      <c r="B738" s="228"/>
      <c r="C738" s="230"/>
      <c r="D738" s="103"/>
      <c r="E738" s="126"/>
      <c r="F738" s="168"/>
      <c r="G738" s="126"/>
      <c r="H738" s="103"/>
      <c r="I738" s="68"/>
    </row>
    <row r="739" spans="1:9" x14ac:dyDescent="0.2">
      <c r="A739" s="384" t="str">
        <f t="shared" si="11"/>
        <v/>
      </c>
      <c r="B739" s="228"/>
      <c r="C739" s="230"/>
      <c r="D739" s="103"/>
      <c r="E739" s="126"/>
      <c r="F739" s="168"/>
      <c r="G739" s="126"/>
      <c r="H739" s="103"/>
      <c r="I739" s="68"/>
    </row>
    <row r="740" spans="1:9" x14ac:dyDescent="0.2">
      <c r="A740" s="384" t="str">
        <f t="shared" si="11"/>
        <v/>
      </c>
      <c r="B740" s="228"/>
      <c r="C740" s="230"/>
      <c r="D740" s="103"/>
      <c r="E740" s="126"/>
      <c r="F740" s="168"/>
      <c r="G740" s="126"/>
      <c r="H740" s="103"/>
      <c r="I740" s="68"/>
    </row>
    <row r="741" spans="1:9" x14ac:dyDescent="0.2">
      <c r="A741" s="384" t="str">
        <f t="shared" si="11"/>
        <v/>
      </c>
      <c r="B741" s="228"/>
      <c r="C741" s="230"/>
      <c r="D741" s="103"/>
      <c r="E741" s="126"/>
      <c r="F741" s="168"/>
      <c r="G741" s="126"/>
      <c r="H741" s="103"/>
      <c r="I741" s="68"/>
    </row>
    <row r="742" spans="1:9" x14ac:dyDescent="0.2">
      <c r="A742" s="384" t="str">
        <f t="shared" si="11"/>
        <v/>
      </c>
      <c r="B742" s="228"/>
      <c r="C742" s="230"/>
      <c r="D742" s="103"/>
      <c r="E742" s="126"/>
      <c r="F742" s="168"/>
      <c r="G742" s="126"/>
      <c r="H742" s="103"/>
      <c r="I742" s="68"/>
    </row>
    <row r="743" spans="1:9" x14ac:dyDescent="0.2">
      <c r="A743" s="384" t="str">
        <f t="shared" si="11"/>
        <v/>
      </c>
      <c r="B743" s="228"/>
      <c r="C743" s="230"/>
      <c r="D743" s="103"/>
      <c r="E743" s="126"/>
      <c r="F743" s="168"/>
      <c r="G743" s="126"/>
      <c r="H743" s="103"/>
      <c r="I743" s="68"/>
    </row>
    <row r="744" spans="1:9" x14ac:dyDescent="0.2">
      <c r="A744" s="384" t="str">
        <f t="shared" si="11"/>
        <v/>
      </c>
      <c r="B744" s="228"/>
      <c r="C744" s="230"/>
      <c r="D744" s="103"/>
      <c r="E744" s="126"/>
      <c r="F744" s="168"/>
      <c r="G744" s="126"/>
      <c r="H744" s="103"/>
      <c r="I744" s="68"/>
    </row>
    <row r="745" spans="1:9" x14ac:dyDescent="0.2">
      <c r="A745" s="384" t="str">
        <f t="shared" si="11"/>
        <v/>
      </c>
      <c r="B745" s="228"/>
      <c r="C745" s="230"/>
      <c r="D745" s="103"/>
      <c r="E745" s="126"/>
      <c r="F745" s="168"/>
      <c r="G745" s="126"/>
      <c r="H745" s="103"/>
      <c r="I745" s="68"/>
    </row>
    <row r="746" spans="1:9" x14ac:dyDescent="0.2">
      <c r="A746" s="384" t="str">
        <f t="shared" si="11"/>
        <v/>
      </c>
      <c r="B746" s="228"/>
      <c r="C746" s="230"/>
      <c r="D746" s="103"/>
      <c r="E746" s="126"/>
      <c r="F746" s="168"/>
      <c r="G746" s="126"/>
      <c r="H746" s="103"/>
      <c r="I746" s="68"/>
    </row>
    <row r="747" spans="1:9" x14ac:dyDescent="0.2">
      <c r="A747" s="384" t="str">
        <f t="shared" si="11"/>
        <v/>
      </c>
      <c r="B747" s="228"/>
      <c r="C747" s="230"/>
      <c r="D747" s="103"/>
      <c r="E747" s="126"/>
      <c r="F747" s="168"/>
      <c r="G747" s="126"/>
      <c r="H747" s="103"/>
      <c r="I747" s="68"/>
    </row>
    <row r="748" spans="1:9" x14ac:dyDescent="0.2">
      <c r="A748" s="384" t="str">
        <f t="shared" si="11"/>
        <v/>
      </c>
      <c r="B748" s="228"/>
      <c r="C748" s="230"/>
      <c r="D748" s="103"/>
      <c r="E748" s="126"/>
      <c r="F748" s="168"/>
      <c r="G748" s="126"/>
      <c r="H748" s="103"/>
      <c r="I748" s="68"/>
    </row>
    <row r="749" spans="1:9" x14ac:dyDescent="0.2">
      <c r="A749" s="384" t="str">
        <f t="shared" si="11"/>
        <v/>
      </c>
      <c r="B749" s="228"/>
      <c r="C749" s="230"/>
      <c r="D749" s="103"/>
      <c r="E749" s="126"/>
      <c r="F749" s="168"/>
      <c r="G749" s="126"/>
      <c r="H749" s="103"/>
      <c r="I749" s="68"/>
    </row>
    <row r="750" spans="1:9" x14ac:dyDescent="0.2">
      <c r="A750" s="384" t="str">
        <f t="shared" si="11"/>
        <v/>
      </c>
      <c r="B750" s="228"/>
      <c r="C750" s="230"/>
      <c r="D750" s="103"/>
      <c r="E750" s="126"/>
      <c r="F750" s="168"/>
      <c r="G750" s="126"/>
      <c r="H750" s="103"/>
      <c r="I750" s="68"/>
    </row>
    <row r="751" spans="1:9" x14ac:dyDescent="0.2">
      <c r="A751" s="384" t="str">
        <f t="shared" si="11"/>
        <v/>
      </c>
      <c r="B751" s="228"/>
      <c r="C751" s="230"/>
      <c r="D751" s="103"/>
      <c r="E751" s="126"/>
      <c r="F751" s="168"/>
      <c r="G751" s="126"/>
      <c r="H751" s="103"/>
      <c r="I751" s="68"/>
    </row>
    <row r="752" spans="1:9" x14ac:dyDescent="0.2">
      <c r="A752" s="384" t="str">
        <f t="shared" si="11"/>
        <v/>
      </c>
      <c r="B752" s="228"/>
      <c r="C752" s="230"/>
      <c r="D752" s="103"/>
      <c r="E752" s="126"/>
      <c r="F752" s="168"/>
      <c r="G752" s="126"/>
      <c r="H752" s="103"/>
      <c r="I752" s="68"/>
    </row>
    <row r="753" spans="1:9" x14ac:dyDescent="0.2">
      <c r="A753" s="384" t="str">
        <f t="shared" si="11"/>
        <v/>
      </c>
      <c r="B753" s="228"/>
      <c r="C753" s="230"/>
      <c r="D753" s="103"/>
      <c r="E753" s="126"/>
      <c r="F753" s="168"/>
      <c r="G753" s="126"/>
      <c r="H753" s="103"/>
      <c r="I753" s="68"/>
    </row>
    <row r="754" spans="1:9" x14ac:dyDescent="0.2">
      <c r="A754" s="384" t="str">
        <f t="shared" si="11"/>
        <v/>
      </c>
      <c r="B754" s="228"/>
      <c r="C754" s="230"/>
      <c r="D754" s="103"/>
      <c r="E754" s="126"/>
      <c r="F754" s="168"/>
      <c r="G754" s="126"/>
      <c r="H754" s="103"/>
      <c r="I754" s="68"/>
    </row>
    <row r="755" spans="1:9" x14ac:dyDescent="0.2">
      <c r="A755" s="384" t="str">
        <f t="shared" si="11"/>
        <v/>
      </c>
      <c r="B755" s="228"/>
      <c r="C755" s="230"/>
      <c r="D755" s="103"/>
      <c r="E755" s="126"/>
      <c r="F755" s="168"/>
      <c r="G755" s="126"/>
      <c r="H755" s="103"/>
      <c r="I755" s="68"/>
    </row>
    <row r="756" spans="1:9" x14ac:dyDescent="0.2">
      <c r="A756" s="384" t="str">
        <f t="shared" si="11"/>
        <v/>
      </c>
      <c r="B756" s="228"/>
      <c r="C756" s="230"/>
      <c r="D756" s="103"/>
      <c r="E756" s="126"/>
      <c r="F756" s="168"/>
      <c r="G756" s="126"/>
      <c r="H756" s="103"/>
      <c r="I756" s="68"/>
    </row>
    <row r="757" spans="1:9" x14ac:dyDescent="0.2">
      <c r="A757" s="384" t="str">
        <f t="shared" si="11"/>
        <v/>
      </c>
      <c r="B757" s="228"/>
      <c r="C757" s="230"/>
      <c r="D757" s="103"/>
      <c r="E757" s="126"/>
      <c r="F757" s="168"/>
      <c r="G757" s="126"/>
      <c r="H757" s="103"/>
      <c r="I757" s="68"/>
    </row>
    <row r="758" spans="1:9" x14ac:dyDescent="0.2">
      <c r="A758" s="384" t="str">
        <f t="shared" si="11"/>
        <v/>
      </c>
      <c r="B758" s="228"/>
      <c r="C758" s="230"/>
      <c r="D758" s="103"/>
      <c r="E758" s="126"/>
      <c r="F758" s="168"/>
      <c r="G758" s="126"/>
      <c r="H758" s="103"/>
      <c r="I758" s="68"/>
    </row>
    <row r="759" spans="1:9" x14ac:dyDescent="0.2">
      <c r="A759" s="384" t="str">
        <f t="shared" si="11"/>
        <v/>
      </c>
      <c r="B759" s="228"/>
      <c r="C759" s="230"/>
      <c r="D759" s="103"/>
      <c r="E759" s="126"/>
      <c r="F759" s="168"/>
      <c r="G759" s="126"/>
      <c r="H759" s="103"/>
      <c r="I759" s="68"/>
    </row>
    <row r="760" spans="1:9" x14ac:dyDescent="0.2">
      <c r="A760" s="384" t="str">
        <f t="shared" si="11"/>
        <v/>
      </c>
      <c r="B760" s="228"/>
      <c r="C760" s="230"/>
      <c r="D760" s="103"/>
      <c r="E760" s="126"/>
      <c r="F760" s="168"/>
      <c r="G760" s="126"/>
      <c r="H760" s="103"/>
      <c r="I760" s="68"/>
    </row>
    <row r="761" spans="1:9" x14ac:dyDescent="0.2">
      <c r="A761" s="384" t="str">
        <f t="shared" si="11"/>
        <v/>
      </c>
      <c r="B761" s="228"/>
      <c r="C761" s="230"/>
      <c r="D761" s="103"/>
      <c r="E761" s="126"/>
      <c r="F761" s="168"/>
      <c r="G761" s="126"/>
      <c r="H761" s="103"/>
      <c r="I761" s="68"/>
    </row>
    <row r="762" spans="1:9" x14ac:dyDescent="0.2">
      <c r="A762" s="384" t="str">
        <f t="shared" si="11"/>
        <v/>
      </c>
      <c r="B762" s="228"/>
      <c r="C762" s="230"/>
      <c r="D762" s="103"/>
      <c r="E762" s="126"/>
      <c r="F762" s="168"/>
      <c r="G762" s="126"/>
      <c r="H762" s="103"/>
      <c r="I762" s="68"/>
    </row>
    <row r="763" spans="1:9" x14ac:dyDescent="0.2">
      <c r="A763" s="384" t="str">
        <f t="shared" si="11"/>
        <v/>
      </c>
      <c r="B763" s="228"/>
      <c r="C763" s="230"/>
      <c r="D763" s="103"/>
      <c r="E763" s="126"/>
      <c r="F763" s="168"/>
      <c r="G763" s="126"/>
      <c r="H763" s="103"/>
      <c r="I763" s="68"/>
    </row>
    <row r="764" spans="1:9" x14ac:dyDescent="0.2">
      <c r="A764" s="384" t="str">
        <f t="shared" si="11"/>
        <v/>
      </c>
      <c r="B764" s="228"/>
      <c r="C764" s="230"/>
      <c r="D764" s="103"/>
      <c r="E764" s="126"/>
      <c r="F764" s="168"/>
      <c r="G764" s="126"/>
      <c r="H764" s="103"/>
      <c r="I764" s="68"/>
    </row>
    <row r="765" spans="1:9" x14ac:dyDescent="0.2">
      <c r="A765" s="384" t="str">
        <f t="shared" si="11"/>
        <v/>
      </c>
      <c r="B765" s="228"/>
      <c r="C765" s="230"/>
      <c r="D765" s="103"/>
      <c r="E765" s="126"/>
      <c r="F765" s="168"/>
      <c r="G765" s="126"/>
      <c r="H765" s="103"/>
      <c r="I765" s="68"/>
    </row>
    <row r="766" spans="1:9" x14ac:dyDescent="0.2">
      <c r="A766" s="384" t="str">
        <f t="shared" si="11"/>
        <v/>
      </c>
      <c r="B766" s="228"/>
      <c r="C766" s="230"/>
      <c r="D766" s="103"/>
      <c r="E766" s="126"/>
      <c r="F766" s="168"/>
      <c r="G766" s="126"/>
      <c r="H766" s="103"/>
      <c r="I766" s="68"/>
    </row>
    <row r="767" spans="1:9" x14ac:dyDescent="0.2">
      <c r="A767" s="384" t="str">
        <f t="shared" si="11"/>
        <v/>
      </c>
      <c r="B767" s="228"/>
      <c r="C767" s="230"/>
      <c r="D767" s="103"/>
      <c r="E767" s="126"/>
      <c r="F767" s="168"/>
      <c r="G767" s="126"/>
      <c r="H767" s="103"/>
      <c r="I767" s="68"/>
    </row>
    <row r="768" spans="1:9" x14ac:dyDescent="0.2">
      <c r="A768" s="384" t="str">
        <f t="shared" si="11"/>
        <v/>
      </c>
      <c r="B768" s="228"/>
      <c r="C768" s="230"/>
      <c r="D768" s="103"/>
      <c r="E768" s="126"/>
      <c r="F768" s="168"/>
      <c r="G768" s="126"/>
      <c r="H768" s="103"/>
      <c r="I768" s="68"/>
    </row>
    <row r="769" spans="1:9" x14ac:dyDescent="0.2">
      <c r="A769" s="384" t="str">
        <f t="shared" si="11"/>
        <v/>
      </c>
      <c r="B769" s="228"/>
      <c r="C769" s="230"/>
      <c r="D769" s="103"/>
      <c r="E769" s="126"/>
      <c r="F769" s="168"/>
      <c r="G769" s="126"/>
      <c r="H769" s="103"/>
      <c r="I769" s="68"/>
    </row>
    <row r="770" spans="1:9" x14ac:dyDescent="0.2">
      <c r="A770" s="384" t="str">
        <f t="shared" si="11"/>
        <v/>
      </c>
      <c r="B770" s="228"/>
      <c r="C770" s="230"/>
      <c r="D770" s="103"/>
      <c r="E770" s="126"/>
      <c r="F770" s="168"/>
      <c r="G770" s="126"/>
      <c r="H770" s="103"/>
      <c r="I770" s="68"/>
    </row>
    <row r="771" spans="1:9" x14ac:dyDescent="0.2">
      <c r="A771" s="384" t="str">
        <f t="shared" si="11"/>
        <v/>
      </c>
      <c r="B771" s="228"/>
      <c r="C771" s="230"/>
      <c r="D771" s="103"/>
      <c r="E771" s="126"/>
      <c r="F771" s="168"/>
      <c r="G771" s="126"/>
      <c r="H771" s="103"/>
      <c r="I771" s="68"/>
    </row>
    <row r="772" spans="1:9" x14ac:dyDescent="0.2">
      <c r="A772" s="384" t="str">
        <f t="shared" si="11"/>
        <v/>
      </c>
      <c r="B772" s="228"/>
      <c r="C772" s="230"/>
      <c r="D772" s="103"/>
      <c r="E772" s="126"/>
      <c r="F772" s="168"/>
      <c r="G772" s="126"/>
      <c r="H772" s="103"/>
      <c r="I772" s="68"/>
    </row>
    <row r="773" spans="1:9" x14ac:dyDescent="0.2">
      <c r="A773" s="384" t="str">
        <f t="shared" si="11"/>
        <v/>
      </c>
      <c r="B773" s="228"/>
      <c r="C773" s="230"/>
      <c r="D773" s="103"/>
      <c r="E773" s="126"/>
      <c r="F773" s="168"/>
      <c r="G773" s="126"/>
      <c r="H773" s="103"/>
      <c r="I773" s="68"/>
    </row>
    <row r="774" spans="1:9" x14ac:dyDescent="0.2">
      <c r="A774" s="384" t="str">
        <f t="shared" ref="A774:A837" si="12">IF(D774="","",HLOOKUP(D774,$J$1:$M$2,2,FALSE))</f>
        <v/>
      </c>
      <c r="B774" s="228"/>
      <c r="C774" s="230"/>
      <c r="D774" s="103"/>
      <c r="E774" s="126"/>
      <c r="F774" s="168"/>
      <c r="G774" s="126"/>
      <c r="H774" s="103"/>
      <c r="I774" s="68"/>
    </row>
    <row r="775" spans="1:9" x14ac:dyDescent="0.2">
      <c r="A775" s="384" t="str">
        <f t="shared" si="12"/>
        <v/>
      </c>
      <c r="B775" s="228"/>
      <c r="C775" s="230"/>
      <c r="D775" s="103"/>
      <c r="E775" s="126"/>
      <c r="F775" s="168"/>
      <c r="G775" s="126"/>
      <c r="H775" s="103"/>
      <c r="I775" s="68"/>
    </row>
    <row r="776" spans="1:9" x14ac:dyDescent="0.2">
      <c r="A776" s="384" t="str">
        <f t="shared" si="12"/>
        <v/>
      </c>
      <c r="B776" s="228"/>
      <c r="C776" s="230"/>
      <c r="D776" s="103"/>
      <c r="E776" s="126"/>
      <c r="F776" s="168"/>
      <c r="G776" s="126"/>
      <c r="H776" s="103"/>
      <c r="I776" s="68"/>
    </row>
    <row r="777" spans="1:9" x14ac:dyDescent="0.2">
      <c r="A777" s="384" t="str">
        <f t="shared" si="12"/>
        <v/>
      </c>
      <c r="B777" s="228"/>
      <c r="C777" s="230"/>
      <c r="D777" s="103"/>
      <c r="E777" s="126"/>
      <c r="F777" s="168"/>
      <c r="G777" s="126"/>
      <c r="H777" s="103"/>
      <c r="I777" s="68"/>
    </row>
    <row r="778" spans="1:9" x14ac:dyDescent="0.2">
      <c r="A778" s="384" t="str">
        <f t="shared" si="12"/>
        <v/>
      </c>
      <c r="B778" s="228"/>
      <c r="C778" s="230"/>
      <c r="D778" s="103"/>
      <c r="E778" s="126"/>
      <c r="F778" s="168"/>
      <c r="G778" s="126"/>
      <c r="H778" s="103"/>
      <c r="I778" s="68"/>
    </row>
    <row r="779" spans="1:9" x14ac:dyDescent="0.2">
      <c r="A779" s="384" t="str">
        <f t="shared" si="12"/>
        <v/>
      </c>
      <c r="B779" s="228"/>
      <c r="C779" s="230"/>
      <c r="D779" s="103"/>
      <c r="E779" s="126"/>
      <c r="F779" s="168"/>
      <c r="G779" s="126"/>
      <c r="H779" s="103"/>
      <c r="I779" s="68"/>
    </row>
    <row r="780" spans="1:9" x14ac:dyDescent="0.2">
      <c r="A780" s="384" t="str">
        <f t="shared" si="12"/>
        <v/>
      </c>
      <c r="B780" s="228"/>
      <c r="C780" s="230"/>
      <c r="D780" s="103"/>
      <c r="E780" s="126"/>
      <c r="F780" s="168"/>
      <c r="G780" s="126"/>
      <c r="H780" s="103"/>
      <c r="I780" s="68"/>
    </row>
    <row r="781" spans="1:9" x14ac:dyDescent="0.2">
      <c r="A781" s="384" t="str">
        <f t="shared" si="12"/>
        <v/>
      </c>
      <c r="B781" s="228"/>
      <c r="C781" s="230"/>
      <c r="D781" s="103"/>
      <c r="E781" s="126"/>
      <c r="F781" s="168"/>
      <c r="G781" s="126"/>
      <c r="H781" s="103"/>
      <c r="I781" s="68"/>
    </row>
    <row r="782" spans="1:9" x14ac:dyDescent="0.2">
      <c r="A782" s="384" t="str">
        <f t="shared" si="12"/>
        <v/>
      </c>
      <c r="B782" s="228"/>
      <c r="C782" s="230"/>
      <c r="D782" s="103"/>
      <c r="E782" s="126"/>
      <c r="F782" s="168"/>
      <c r="G782" s="126"/>
      <c r="H782" s="103"/>
      <c r="I782" s="68"/>
    </row>
    <row r="783" spans="1:9" x14ac:dyDescent="0.2">
      <c r="A783" s="384" t="str">
        <f t="shared" si="12"/>
        <v/>
      </c>
      <c r="B783" s="228"/>
      <c r="C783" s="230"/>
      <c r="D783" s="103"/>
      <c r="E783" s="126"/>
      <c r="F783" s="168"/>
      <c r="G783" s="126"/>
      <c r="H783" s="103"/>
      <c r="I783" s="68"/>
    </row>
    <row r="784" spans="1:9" x14ac:dyDescent="0.2">
      <c r="A784" s="384" t="str">
        <f t="shared" si="12"/>
        <v/>
      </c>
      <c r="B784" s="228"/>
      <c r="C784" s="230"/>
      <c r="D784" s="103"/>
      <c r="E784" s="126"/>
      <c r="F784" s="168"/>
      <c r="G784" s="126"/>
      <c r="H784" s="103"/>
      <c r="I784" s="68"/>
    </row>
    <row r="785" spans="1:9" x14ac:dyDescent="0.2">
      <c r="A785" s="384" t="str">
        <f t="shared" si="12"/>
        <v/>
      </c>
      <c r="B785" s="228"/>
      <c r="C785" s="230"/>
      <c r="D785" s="103"/>
      <c r="E785" s="126"/>
      <c r="F785" s="168"/>
      <c r="G785" s="126"/>
      <c r="H785" s="103"/>
      <c r="I785" s="68"/>
    </row>
    <row r="786" spans="1:9" x14ac:dyDescent="0.2">
      <c r="A786" s="384" t="str">
        <f t="shared" si="12"/>
        <v/>
      </c>
      <c r="B786" s="228"/>
      <c r="C786" s="230"/>
      <c r="D786" s="103"/>
      <c r="E786" s="126"/>
      <c r="F786" s="168"/>
      <c r="G786" s="126"/>
      <c r="H786" s="103"/>
      <c r="I786" s="68"/>
    </row>
    <row r="787" spans="1:9" x14ac:dyDescent="0.2">
      <c r="A787" s="384" t="str">
        <f t="shared" si="12"/>
        <v/>
      </c>
      <c r="B787" s="228"/>
      <c r="C787" s="230"/>
      <c r="D787" s="103"/>
      <c r="E787" s="126"/>
      <c r="F787" s="168"/>
      <c r="G787" s="126"/>
      <c r="H787" s="103"/>
      <c r="I787" s="68"/>
    </row>
    <row r="788" spans="1:9" x14ac:dyDescent="0.2">
      <c r="A788" s="384" t="str">
        <f t="shared" si="12"/>
        <v/>
      </c>
      <c r="B788" s="228"/>
      <c r="C788" s="230"/>
      <c r="D788" s="103"/>
      <c r="E788" s="126"/>
      <c r="F788" s="168"/>
      <c r="G788" s="126"/>
      <c r="H788" s="103"/>
      <c r="I788" s="68"/>
    </row>
    <row r="789" spans="1:9" x14ac:dyDescent="0.2">
      <c r="A789" s="384" t="str">
        <f t="shared" si="12"/>
        <v/>
      </c>
      <c r="B789" s="228"/>
      <c r="C789" s="230"/>
      <c r="D789" s="103"/>
      <c r="E789" s="126"/>
      <c r="F789" s="168"/>
      <c r="G789" s="126"/>
      <c r="H789" s="103"/>
      <c r="I789" s="68"/>
    </row>
    <row r="790" spans="1:9" x14ac:dyDescent="0.2">
      <c r="A790" s="384" t="str">
        <f t="shared" si="12"/>
        <v/>
      </c>
      <c r="B790" s="228"/>
      <c r="C790" s="230"/>
      <c r="D790" s="103"/>
      <c r="E790" s="126"/>
      <c r="F790" s="168"/>
      <c r="G790" s="126"/>
      <c r="H790" s="103"/>
      <c r="I790" s="68"/>
    </row>
    <row r="791" spans="1:9" x14ac:dyDescent="0.2">
      <c r="A791" s="384" t="str">
        <f t="shared" si="12"/>
        <v/>
      </c>
      <c r="B791" s="228"/>
      <c r="C791" s="230"/>
      <c r="D791" s="103"/>
      <c r="E791" s="126"/>
      <c r="F791" s="168"/>
      <c r="G791" s="126"/>
      <c r="H791" s="103"/>
      <c r="I791" s="68"/>
    </row>
    <row r="792" spans="1:9" x14ac:dyDescent="0.2">
      <c r="A792" s="384" t="str">
        <f t="shared" si="12"/>
        <v/>
      </c>
      <c r="B792" s="228"/>
      <c r="C792" s="230"/>
      <c r="D792" s="103"/>
      <c r="E792" s="126"/>
      <c r="F792" s="168"/>
      <c r="G792" s="126"/>
      <c r="H792" s="103"/>
      <c r="I792" s="68"/>
    </row>
    <row r="793" spans="1:9" x14ac:dyDescent="0.2">
      <c r="A793" s="384" t="str">
        <f t="shared" si="12"/>
        <v/>
      </c>
      <c r="B793" s="228"/>
      <c r="C793" s="230"/>
      <c r="D793" s="103"/>
      <c r="E793" s="126"/>
      <c r="F793" s="168"/>
      <c r="G793" s="126"/>
      <c r="H793" s="103"/>
      <c r="I793" s="68"/>
    </row>
    <row r="794" spans="1:9" x14ac:dyDescent="0.2">
      <c r="A794" s="384" t="str">
        <f t="shared" si="12"/>
        <v/>
      </c>
      <c r="B794" s="228"/>
      <c r="C794" s="230"/>
      <c r="D794" s="103"/>
      <c r="E794" s="126"/>
      <c r="F794" s="168"/>
      <c r="G794" s="126"/>
      <c r="H794" s="103"/>
      <c r="I794" s="68"/>
    </row>
    <row r="795" spans="1:9" x14ac:dyDescent="0.2">
      <c r="A795" s="384" t="str">
        <f t="shared" si="12"/>
        <v/>
      </c>
      <c r="B795" s="228"/>
      <c r="C795" s="230"/>
      <c r="D795" s="103"/>
      <c r="E795" s="126"/>
      <c r="F795" s="168"/>
      <c r="G795" s="126"/>
      <c r="H795" s="103"/>
      <c r="I795" s="68"/>
    </row>
    <row r="796" spans="1:9" x14ac:dyDescent="0.2">
      <c r="A796" s="384" t="str">
        <f t="shared" si="12"/>
        <v/>
      </c>
      <c r="B796" s="228"/>
      <c r="C796" s="230"/>
      <c r="D796" s="103"/>
      <c r="E796" s="126"/>
      <c r="F796" s="168"/>
      <c r="G796" s="126"/>
      <c r="H796" s="103"/>
      <c r="I796" s="68"/>
    </row>
    <row r="797" spans="1:9" x14ac:dyDescent="0.2">
      <c r="A797" s="384" t="str">
        <f t="shared" si="12"/>
        <v/>
      </c>
      <c r="B797" s="228"/>
      <c r="C797" s="230"/>
      <c r="D797" s="103"/>
      <c r="E797" s="126"/>
      <c r="F797" s="168"/>
      <c r="G797" s="126"/>
      <c r="H797" s="103"/>
      <c r="I797" s="68"/>
    </row>
    <row r="798" spans="1:9" x14ac:dyDescent="0.2">
      <c r="A798" s="384" t="str">
        <f t="shared" si="12"/>
        <v/>
      </c>
      <c r="B798" s="228"/>
      <c r="C798" s="230"/>
      <c r="D798" s="103"/>
      <c r="E798" s="126"/>
      <c r="F798" s="168"/>
      <c r="G798" s="126"/>
      <c r="H798" s="103"/>
      <c r="I798" s="68"/>
    </row>
    <row r="799" spans="1:9" x14ac:dyDescent="0.2">
      <c r="A799" s="384" t="str">
        <f t="shared" si="12"/>
        <v/>
      </c>
      <c r="B799" s="228"/>
      <c r="C799" s="230"/>
      <c r="D799" s="103"/>
      <c r="E799" s="126"/>
      <c r="F799" s="168"/>
      <c r="G799" s="126"/>
      <c r="H799" s="103"/>
      <c r="I799" s="68"/>
    </row>
    <row r="800" spans="1:9" x14ac:dyDescent="0.2">
      <c r="A800" s="384" t="str">
        <f t="shared" si="12"/>
        <v/>
      </c>
      <c r="B800" s="228"/>
      <c r="C800" s="230"/>
      <c r="D800" s="103"/>
      <c r="E800" s="126"/>
      <c r="F800" s="168"/>
      <c r="G800" s="126"/>
      <c r="H800" s="103"/>
      <c r="I800" s="68"/>
    </row>
    <row r="801" spans="1:9" x14ac:dyDescent="0.2">
      <c r="A801" s="384" t="str">
        <f t="shared" si="12"/>
        <v/>
      </c>
      <c r="B801" s="228"/>
      <c r="C801" s="230"/>
      <c r="D801" s="103"/>
      <c r="E801" s="126"/>
      <c r="F801" s="168"/>
      <c r="G801" s="126"/>
      <c r="H801" s="103"/>
      <c r="I801" s="68"/>
    </row>
    <row r="802" spans="1:9" x14ac:dyDescent="0.2">
      <c r="A802" s="384" t="str">
        <f t="shared" si="12"/>
        <v/>
      </c>
      <c r="B802" s="228"/>
      <c r="C802" s="230"/>
      <c r="D802" s="103"/>
      <c r="E802" s="126"/>
      <c r="F802" s="168"/>
      <c r="G802" s="126"/>
      <c r="H802" s="103"/>
      <c r="I802" s="68"/>
    </row>
    <row r="803" spans="1:9" x14ac:dyDescent="0.2">
      <c r="A803" s="384" t="str">
        <f t="shared" si="12"/>
        <v/>
      </c>
      <c r="B803" s="228"/>
      <c r="C803" s="230"/>
      <c r="D803" s="103"/>
      <c r="E803" s="126"/>
      <c r="F803" s="168"/>
      <c r="G803" s="126"/>
      <c r="H803" s="103"/>
      <c r="I803" s="68"/>
    </row>
    <row r="804" spans="1:9" x14ac:dyDescent="0.2">
      <c r="A804" s="384" t="str">
        <f t="shared" si="12"/>
        <v/>
      </c>
      <c r="B804" s="228"/>
      <c r="C804" s="230"/>
      <c r="D804" s="103"/>
      <c r="E804" s="126"/>
      <c r="F804" s="168"/>
      <c r="G804" s="126"/>
      <c r="H804" s="103"/>
      <c r="I804" s="68"/>
    </row>
    <row r="805" spans="1:9" x14ac:dyDescent="0.2">
      <c r="A805" s="384" t="str">
        <f t="shared" si="12"/>
        <v/>
      </c>
      <c r="B805" s="228"/>
      <c r="C805" s="230"/>
      <c r="D805" s="103"/>
      <c r="E805" s="126"/>
      <c r="F805" s="168"/>
      <c r="G805" s="126"/>
      <c r="H805" s="103"/>
      <c r="I805" s="68"/>
    </row>
    <row r="806" spans="1:9" x14ac:dyDescent="0.2">
      <c r="A806" s="384" t="str">
        <f t="shared" si="12"/>
        <v/>
      </c>
      <c r="B806" s="228"/>
      <c r="C806" s="230"/>
      <c r="D806" s="103"/>
      <c r="E806" s="126"/>
      <c r="F806" s="168"/>
      <c r="G806" s="126"/>
      <c r="H806" s="103"/>
      <c r="I806" s="68"/>
    </row>
    <row r="807" spans="1:9" x14ac:dyDescent="0.2">
      <c r="A807" s="384" t="str">
        <f t="shared" si="12"/>
        <v/>
      </c>
      <c r="B807" s="228"/>
      <c r="C807" s="230"/>
      <c r="D807" s="103"/>
      <c r="E807" s="126"/>
      <c r="F807" s="168"/>
      <c r="G807" s="126"/>
      <c r="H807" s="103"/>
      <c r="I807" s="68"/>
    </row>
    <row r="808" spans="1:9" x14ac:dyDescent="0.2">
      <c r="A808" s="384" t="str">
        <f t="shared" si="12"/>
        <v/>
      </c>
      <c r="B808" s="228"/>
      <c r="C808" s="230"/>
      <c r="D808" s="103"/>
      <c r="E808" s="126"/>
      <c r="F808" s="168"/>
      <c r="G808" s="126"/>
      <c r="H808" s="103"/>
      <c r="I808" s="68"/>
    </row>
    <row r="809" spans="1:9" x14ac:dyDescent="0.2">
      <c r="A809" s="384" t="str">
        <f t="shared" si="12"/>
        <v/>
      </c>
      <c r="B809" s="228"/>
      <c r="C809" s="230"/>
      <c r="D809" s="103"/>
      <c r="E809" s="126"/>
      <c r="F809" s="168"/>
      <c r="G809" s="126"/>
      <c r="H809" s="103"/>
      <c r="I809" s="68"/>
    </row>
    <row r="810" spans="1:9" x14ac:dyDescent="0.2">
      <c r="A810" s="384" t="str">
        <f t="shared" si="12"/>
        <v/>
      </c>
      <c r="B810" s="228"/>
      <c r="C810" s="230"/>
      <c r="D810" s="103"/>
      <c r="E810" s="126"/>
      <c r="F810" s="168"/>
      <c r="G810" s="126"/>
      <c r="H810" s="103"/>
      <c r="I810" s="68"/>
    </row>
    <row r="811" spans="1:9" x14ac:dyDescent="0.2">
      <c r="A811" s="384" t="str">
        <f t="shared" si="12"/>
        <v/>
      </c>
      <c r="B811" s="228"/>
      <c r="C811" s="230"/>
      <c r="D811" s="103"/>
      <c r="E811" s="126"/>
      <c r="F811" s="168"/>
      <c r="G811" s="126"/>
      <c r="H811" s="103"/>
      <c r="I811" s="68"/>
    </row>
    <row r="812" spans="1:9" x14ac:dyDescent="0.2">
      <c r="A812" s="384" t="str">
        <f t="shared" si="12"/>
        <v/>
      </c>
      <c r="B812" s="228"/>
      <c r="C812" s="230"/>
      <c r="D812" s="103"/>
      <c r="E812" s="126"/>
      <c r="F812" s="168"/>
      <c r="G812" s="126"/>
      <c r="H812" s="103"/>
      <c r="I812" s="68"/>
    </row>
    <row r="813" spans="1:9" x14ac:dyDescent="0.2">
      <c r="A813" s="384" t="str">
        <f t="shared" si="12"/>
        <v/>
      </c>
      <c r="B813" s="228"/>
      <c r="C813" s="230"/>
      <c r="D813" s="103"/>
      <c r="E813" s="126"/>
      <c r="F813" s="168"/>
      <c r="G813" s="126"/>
      <c r="H813" s="103"/>
      <c r="I813" s="68"/>
    </row>
    <row r="814" spans="1:9" x14ac:dyDescent="0.2">
      <c r="A814" s="384" t="str">
        <f t="shared" si="12"/>
        <v/>
      </c>
      <c r="B814" s="228"/>
      <c r="C814" s="230"/>
      <c r="D814" s="103"/>
      <c r="E814" s="126"/>
      <c r="F814" s="168"/>
      <c r="G814" s="126"/>
      <c r="H814" s="103"/>
      <c r="I814" s="68"/>
    </row>
    <row r="815" spans="1:9" x14ac:dyDescent="0.2">
      <c r="A815" s="384" t="str">
        <f t="shared" si="12"/>
        <v/>
      </c>
      <c r="B815" s="228"/>
      <c r="C815" s="230"/>
      <c r="D815" s="103"/>
      <c r="E815" s="126"/>
      <c r="F815" s="168"/>
      <c r="G815" s="126"/>
      <c r="H815" s="103"/>
      <c r="I815" s="68"/>
    </row>
    <row r="816" spans="1:9" x14ac:dyDescent="0.2">
      <c r="A816" s="384" t="str">
        <f t="shared" si="12"/>
        <v/>
      </c>
      <c r="B816" s="228"/>
      <c r="C816" s="230"/>
      <c r="D816" s="103"/>
      <c r="E816" s="126"/>
      <c r="F816" s="168"/>
      <c r="G816" s="126"/>
      <c r="H816" s="103"/>
      <c r="I816" s="68"/>
    </row>
    <row r="817" spans="1:9" x14ac:dyDescent="0.2">
      <c r="A817" s="384" t="str">
        <f t="shared" si="12"/>
        <v/>
      </c>
      <c r="B817" s="228"/>
      <c r="C817" s="230"/>
      <c r="D817" s="103"/>
      <c r="E817" s="126"/>
      <c r="F817" s="168"/>
      <c r="G817" s="126"/>
      <c r="H817" s="103"/>
      <c r="I817" s="68"/>
    </row>
    <row r="818" spans="1:9" x14ac:dyDescent="0.2">
      <c r="A818" s="384" t="str">
        <f t="shared" si="12"/>
        <v/>
      </c>
      <c r="B818" s="228"/>
      <c r="C818" s="230"/>
      <c r="D818" s="103"/>
      <c r="E818" s="126"/>
      <c r="F818" s="168"/>
      <c r="G818" s="126"/>
      <c r="H818" s="103"/>
      <c r="I818" s="68"/>
    </row>
    <row r="819" spans="1:9" x14ac:dyDescent="0.2">
      <c r="A819" s="384" t="str">
        <f t="shared" si="12"/>
        <v/>
      </c>
      <c r="B819" s="228"/>
      <c r="C819" s="230"/>
      <c r="D819" s="103"/>
      <c r="E819" s="126"/>
      <c r="F819" s="168"/>
      <c r="G819" s="126"/>
      <c r="H819" s="103"/>
      <c r="I819" s="68"/>
    </row>
    <row r="820" spans="1:9" x14ac:dyDescent="0.2">
      <c r="A820" s="384" t="str">
        <f t="shared" si="12"/>
        <v/>
      </c>
      <c r="B820" s="228"/>
      <c r="C820" s="230"/>
      <c r="D820" s="103"/>
      <c r="E820" s="126"/>
      <c r="F820" s="168"/>
      <c r="G820" s="126"/>
      <c r="H820" s="103"/>
      <c r="I820" s="68"/>
    </row>
    <row r="821" spans="1:9" x14ac:dyDescent="0.2">
      <c r="A821" s="384" t="str">
        <f t="shared" si="12"/>
        <v/>
      </c>
      <c r="B821" s="228"/>
      <c r="C821" s="230"/>
      <c r="D821" s="103"/>
      <c r="E821" s="126"/>
      <c r="F821" s="168"/>
      <c r="G821" s="126"/>
      <c r="H821" s="103"/>
      <c r="I821" s="68"/>
    </row>
    <row r="822" spans="1:9" x14ac:dyDescent="0.2">
      <c r="A822" s="384" t="str">
        <f t="shared" si="12"/>
        <v/>
      </c>
      <c r="B822" s="228"/>
      <c r="C822" s="230"/>
      <c r="D822" s="103"/>
      <c r="E822" s="126"/>
      <c r="F822" s="168"/>
      <c r="G822" s="126"/>
      <c r="H822" s="103"/>
      <c r="I822" s="68"/>
    </row>
    <row r="823" spans="1:9" x14ac:dyDescent="0.2">
      <c r="A823" s="384" t="str">
        <f t="shared" si="12"/>
        <v/>
      </c>
      <c r="B823" s="228"/>
      <c r="C823" s="230"/>
      <c r="D823" s="103"/>
      <c r="E823" s="126"/>
      <c r="F823" s="168"/>
      <c r="G823" s="126"/>
      <c r="H823" s="103"/>
      <c r="I823" s="68"/>
    </row>
    <row r="824" spans="1:9" x14ac:dyDescent="0.2">
      <c r="A824" s="384" t="str">
        <f t="shared" si="12"/>
        <v/>
      </c>
      <c r="B824" s="228"/>
      <c r="C824" s="230"/>
      <c r="D824" s="103"/>
      <c r="E824" s="126"/>
      <c r="F824" s="168"/>
      <c r="G824" s="126"/>
      <c r="H824" s="103"/>
      <c r="I824" s="68"/>
    </row>
    <row r="825" spans="1:9" x14ac:dyDescent="0.2">
      <c r="A825" s="384" t="str">
        <f t="shared" si="12"/>
        <v/>
      </c>
      <c r="B825" s="228"/>
      <c r="C825" s="230"/>
      <c r="D825" s="103"/>
      <c r="E825" s="126"/>
      <c r="F825" s="168"/>
      <c r="G825" s="126"/>
      <c r="H825" s="103"/>
      <c r="I825" s="68"/>
    </row>
    <row r="826" spans="1:9" x14ac:dyDescent="0.2">
      <c r="A826" s="384" t="str">
        <f t="shared" si="12"/>
        <v/>
      </c>
      <c r="B826" s="228"/>
      <c r="C826" s="230"/>
      <c r="D826" s="103"/>
      <c r="E826" s="126"/>
      <c r="F826" s="168"/>
      <c r="G826" s="126"/>
      <c r="H826" s="103"/>
      <c r="I826" s="68"/>
    </row>
    <row r="827" spans="1:9" x14ac:dyDescent="0.2">
      <c r="A827" s="384" t="str">
        <f t="shared" si="12"/>
        <v/>
      </c>
      <c r="B827" s="228"/>
      <c r="C827" s="230"/>
      <c r="D827" s="103"/>
      <c r="E827" s="126"/>
      <c r="F827" s="168"/>
      <c r="G827" s="126"/>
      <c r="H827" s="103"/>
      <c r="I827" s="68"/>
    </row>
    <row r="828" spans="1:9" x14ac:dyDescent="0.2">
      <c r="A828" s="384" t="str">
        <f t="shared" si="12"/>
        <v/>
      </c>
      <c r="B828" s="228"/>
      <c r="C828" s="230"/>
      <c r="D828" s="103"/>
      <c r="E828" s="126"/>
      <c r="F828" s="168"/>
      <c r="G828" s="126"/>
      <c r="H828" s="103"/>
      <c r="I828" s="68"/>
    </row>
    <row r="829" spans="1:9" x14ac:dyDescent="0.2">
      <c r="A829" s="384" t="str">
        <f t="shared" si="12"/>
        <v/>
      </c>
      <c r="B829" s="228"/>
      <c r="C829" s="230"/>
      <c r="D829" s="103"/>
      <c r="E829" s="126"/>
      <c r="F829" s="168"/>
      <c r="G829" s="126"/>
      <c r="H829" s="103"/>
      <c r="I829" s="68"/>
    </row>
    <row r="830" spans="1:9" x14ac:dyDescent="0.2">
      <c r="A830" s="384" t="str">
        <f t="shared" si="12"/>
        <v/>
      </c>
      <c r="B830" s="228"/>
      <c r="C830" s="230"/>
      <c r="D830" s="103"/>
      <c r="E830" s="126"/>
      <c r="F830" s="168"/>
      <c r="G830" s="126"/>
      <c r="H830" s="103"/>
      <c r="I830" s="68"/>
    </row>
    <row r="831" spans="1:9" x14ac:dyDescent="0.2">
      <c r="A831" s="384" t="str">
        <f t="shared" si="12"/>
        <v/>
      </c>
      <c r="B831" s="228"/>
      <c r="C831" s="230"/>
      <c r="D831" s="103"/>
      <c r="E831" s="126"/>
      <c r="F831" s="168"/>
      <c r="G831" s="126"/>
      <c r="H831" s="103"/>
      <c r="I831" s="68"/>
    </row>
    <row r="832" spans="1:9" x14ac:dyDescent="0.2">
      <c r="A832" s="384" t="str">
        <f t="shared" si="12"/>
        <v/>
      </c>
      <c r="B832" s="228"/>
      <c r="C832" s="230"/>
      <c r="D832" s="103"/>
      <c r="E832" s="126"/>
      <c r="F832" s="168"/>
      <c r="G832" s="126"/>
      <c r="H832" s="103"/>
      <c r="I832" s="68"/>
    </row>
    <row r="833" spans="1:9" x14ac:dyDescent="0.2">
      <c r="A833" s="384" t="str">
        <f t="shared" si="12"/>
        <v/>
      </c>
      <c r="B833" s="228"/>
      <c r="C833" s="230"/>
      <c r="D833" s="103"/>
      <c r="E833" s="126"/>
      <c r="F833" s="168"/>
      <c r="G833" s="126"/>
      <c r="H833" s="103"/>
      <c r="I833" s="68"/>
    </row>
    <row r="834" spans="1:9" x14ac:dyDescent="0.2">
      <c r="A834" s="384" t="str">
        <f t="shared" si="12"/>
        <v/>
      </c>
      <c r="B834" s="228"/>
      <c r="C834" s="230"/>
      <c r="D834" s="103"/>
      <c r="E834" s="126"/>
      <c r="F834" s="168"/>
      <c r="G834" s="126"/>
      <c r="H834" s="103"/>
      <c r="I834" s="68"/>
    </row>
    <row r="835" spans="1:9" x14ac:dyDescent="0.2">
      <c r="A835" s="384" t="str">
        <f t="shared" si="12"/>
        <v/>
      </c>
      <c r="B835" s="228"/>
      <c r="C835" s="230"/>
      <c r="D835" s="103"/>
      <c r="E835" s="126"/>
      <c r="F835" s="168"/>
      <c r="G835" s="126"/>
      <c r="H835" s="103"/>
      <c r="I835" s="68"/>
    </row>
    <row r="836" spans="1:9" x14ac:dyDescent="0.2">
      <c r="A836" s="384" t="str">
        <f t="shared" si="12"/>
        <v/>
      </c>
      <c r="B836" s="228"/>
      <c r="C836" s="230"/>
      <c r="D836" s="103"/>
      <c r="E836" s="126"/>
      <c r="F836" s="168"/>
      <c r="G836" s="126"/>
      <c r="H836" s="103"/>
      <c r="I836" s="68"/>
    </row>
    <row r="837" spans="1:9" x14ac:dyDescent="0.2">
      <c r="A837" s="384" t="str">
        <f t="shared" si="12"/>
        <v/>
      </c>
      <c r="B837" s="228"/>
      <c r="C837" s="230"/>
      <c r="D837" s="103"/>
      <c r="E837" s="126"/>
      <c r="F837" s="168"/>
      <c r="G837" s="126"/>
      <c r="H837" s="103"/>
      <c r="I837" s="68"/>
    </row>
    <row r="838" spans="1:9" x14ac:dyDescent="0.2">
      <c r="A838" s="384" t="str">
        <f t="shared" ref="A838:A901" si="13">IF(D838="","",HLOOKUP(D838,$J$1:$M$2,2,FALSE))</f>
        <v/>
      </c>
      <c r="B838" s="228"/>
      <c r="C838" s="230"/>
      <c r="D838" s="103"/>
      <c r="E838" s="126"/>
      <c r="F838" s="168"/>
      <c r="G838" s="126"/>
      <c r="H838" s="103"/>
      <c r="I838" s="68"/>
    </row>
    <row r="839" spans="1:9" x14ac:dyDescent="0.2">
      <c r="A839" s="384" t="str">
        <f t="shared" si="13"/>
        <v/>
      </c>
      <c r="B839" s="228"/>
      <c r="C839" s="230"/>
      <c r="D839" s="103"/>
      <c r="E839" s="126"/>
      <c r="F839" s="168"/>
      <c r="G839" s="126"/>
      <c r="H839" s="103"/>
      <c r="I839" s="68"/>
    </row>
    <row r="840" spans="1:9" x14ac:dyDescent="0.2">
      <c r="A840" s="384" t="str">
        <f t="shared" si="13"/>
        <v/>
      </c>
      <c r="B840" s="228"/>
      <c r="C840" s="230"/>
      <c r="D840" s="103"/>
      <c r="E840" s="126"/>
      <c r="F840" s="168"/>
      <c r="G840" s="126"/>
      <c r="H840" s="103"/>
      <c r="I840" s="68"/>
    </row>
    <row r="841" spans="1:9" x14ac:dyDescent="0.2">
      <c r="A841" s="384" t="str">
        <f t="shared" si="13"/>
        <v/>
      </c>
      <c r="B841" s="228"/>
      <c r="C841" s="230"/>
      <c r="D841" s="103"/>
      <c r="E841" s="126"/>
      <c r="F841" s="168"/>
      <c r="G841" s="126"/>
      <c r="H841" s="103"/>
      <c r="I841" s="68"/>
    </row>
    <row r="842" spans="1:9" x14ac:dyDescent="0.2">
      <c r="A842" s="384" t="str">
        <f t="shared" si="13"/>
        <v/>
      </c>
      <c r="B842" s="228"/>
      <c r="C842" s="230"/>
      <c r="D842" s="103"/>
      <c r="E842" s="126"/>
      <c r="F842" s="168"/>
      <c r="G842" s="126"/>
      <c r="H842" s="103"/>
      <c r="I842" s="68"/>
    </row>
    <row r="843" spans="1:9" x14ac:dyDescent="0.2">
      <c r="A843" s="384" t="str">
        <f t="shared" si="13"/>
        <v/>
      </c>
      <c r="B843" s="228"/>
      <c r="C843" s="230"/>
      <c r="D843" s="103"/>
      <c r="E843" s="126"/>
      <c r="F843" s="168"/>
      <c r="G843" s="126"/>
      <c r="H843" s="103"/>
      <c r="I843" s="68"/>
    </row>
    <row r="844" spans="1:9" x14ac:dyDescent="0.2">
      <c r="A844" s="384" t="str">
        <f t="shared" si="13"/>
        <v/>
      </c>
      <c r="B844" s="228"/>
      <c r="C844" s="230"/>
      <c r="D844" s="103"/>
      <c r="E844" s="126"/>
      <c r="F844" s="168"/>
      <c r="G844" s="126"/>
      <c r="H844" s="103"/>
      <c r="I844" s="68"/>
    </row>
    <row r="845" spans="1:9" x14ac:dyDescent="0.2">
      <c r="A845" s="384" t="str">
        <f t="shared" si="13"/>
        <v/>
      </c>
      <c r="B845" s="228"/>
      <c r="C845" s="230"/>
      <c r="D845" s="103"/>
      <c r="E845" s="126"/>
      <c r="F845" s="168"/>
      <c r="G845" s="126"/>
      <c r="H845" s="103"/>
      <c r="I845" s="68"/>
    </row>
    <row r="846" spans="1:9" x14ac:dyDescent="0.2">
      <c r="A846" s="384" t="str">
        <f t="shared" si="13"/>
        <v/>
      </c>
      <c r="B846" s="228"/>
      <c r="C846" s="230"/>
      <c r="D846" s="103"/>
      <c r="E846" s="126"/>
      <c r="F846" s="168"/>
      <c r="G846" s="126"/>
      <c r="H846" s="103"/>
      <c r="I846" s="68"/>
    </row>
    <row r="847" spans="1:9" x14ac:dyDescent="0.2">
      <c r="A847" s="384" t="str">
        <f t="shared" si="13"/>
        <v/>
      </c>
      <c r="B847" s="228"/>
      <c r="C847" s="230"/>
      <c r="D847" s="103"/>
      <c r="E847" s="126"/>
      <c r="F847" s="168"/>
      <c r="G847" s="126"/>
      <c r="H847" s="103"/>
      <c r="I847" s="68"/>
    </row>
    <row r="848" spans="1:9" x14ac:dyDescent="0.2">
      <c r="A848" s="384" t="str">
        <f t="shared" si="13"/>
        <v/>
      </c>
      <c r="B848" s="228"/>
      <c r="C848" s="230"/>
      <c r="D848" s="103"/>
      <c r="E848" s="126"/>
      <c r="F848" s="168"/>
      <c r="G848" s="126"/>
      <c r="H848" s="103"/>
      <c r="I848" s="68"/>
    </row>
    <row r="849" spans="1:9" x14ac:dyDescent="0.2">
      <c r="A849" s="384" t="str">
        <f t="shared" si="13"/>
        <v/>
      </c>
      <c r="B849" s="228"/>
      <c r="C849" s="230"/>
      <c r="D849" s="103"/>
      <c r="E849" s="126"/>
      <c r="F849" s="168"/>
      <c r="G849" s="126"/>
      <c r="H849" s="103"/>
      <c r="I849" s="68"/>
    </row>
    <row r="850" spans="1:9" x14ac:dyDescent="0.2">
      <c r="A850" s="384" t="str">
        <f t="shared" si="13"/>
        <v/>
      </c>
      <c r="B850" s="228"/>
      <c r="C850" s="230"/>
      <c r="D850" s="103"/>
      <c r="E850" s="126"/>
      <c r="F850" s="168"/>
      <c r="G850" s="126"/>
      <c r="H850" s="103"/>
      <c r="I850" s="68"/>
    </row>
    <row r="851" spans="1:9" x14ac:dyDescent="0.2">
      <c r="A851" s="384" t="str">
        <f t="shared" si="13"/>
        <v/>
      </c>
      <c r="B851" s="228"/>
      <c r="C851" s="230"/>
      <c r="D851" s="103"/>
      <c r="E851" s="126"/>
      <c r="F851" s="168"/>
      <c r="G851" s="126"/>
      <c r="H851" s="103"/>
      <c r="I851" s="68"/>
    </row>
    <row r="852" spans="1:9" x14ac:dyDescent="0.2">
      <c r="A852" s="384" t="str">
        <f t="shared" si="13"/>
        <v/>
      </c>
      <c r="B852" s="228"/>
      <c r="C852" s="230"/>
      <c r="D852" s="103"/>
      <c r="E852" s="126"/>
      <c r="F852" s="168"/>
      <c r="G852" s="126"/>
      <c r="H852" s="103"/>
      <c r="I852" s="68"/>
    </row>
    <row r="853" spans="1:9" x14ac:dyDescent="0.2">
      <c r="A853" s="384" t="str">
        <f t="shared" si="13"/>
        <v/>
      </c>
      <c r="B853" s="228"/>
      <c r="C853" s="230"/>
      <c r="D853" s="103"/>
      <c r="E853" s="126"/>
      <c r="F853" s="168"/>
      <c r="G853" s="126"/>
      <c r="H853" s="103"/>
      <c r="I853" s="68"/>
    </row>
    <row r="854" spans="1:9" x14ac:dyDescent="0.2">
      <c r="A854" s="384" t="str">
        <f t="shared" si="13"/>
        <v/>
      </c>
      <c r="B854" s="228"/>
      <c r="C854" s="230"/>
      <c r="D854" s="103"/>
      <c r="E854" s="126"/>
      <c r="F854" s="168"/>
      <c r="G854" s="126"/>
      <c r="H854" s="103"/>
      <c r="I854" s="68"/>
    </row>
    <row r="855" spans="1:9" x14ac:dyDescent="0.2">
      <c r="A855" s="384" t="str">
        <f t="shared" si="13"/>
        <v/>
      </c>
      <c r="B855" s="228"/>
      <c r="C855" s="230"/>
      <c r="D855" s="103"/>
      <c r="E855" s="126"/>
      <c r="F855" s="168"/>
      <c r="G855" s="126"/>
      <c r="H855" s="103"/>
      <c r="I855" s="68"/>
    </row>
    <row r="856" spans="1:9" x14ac:dyDescent="0.2">
      <c r="A856" s="384" t="str">
        <f t="shared" si="13"/>
        <v/>
      </c>
      <c r="B856" s="228"/>
      <c r="C856" s="230"/>
      <c r="D856" s="103"/>
      <c r="E856" s="126"/>
      <c r="F856" s="168"/>
      <c r="G856" s="126"/>
      <c r="H856" s="103"/>
      <c r="I856" s="68"/>
    </row>
    <row r="857" spans="1:9" x14ac:dyDescent="0.2">
      <c r="A857" s="384" t="str">
        <f t="shared" si="13"/>
        <v/>
      </c>
      <c r="B857" s="228"/>
      <c r="C857" s="230"/>
      <c r="D857" s="103"/>
      <c r="E857" s="126"/>
      <c r="F857" s="168"/>
      <c r="G857" s="126"/>
      <c r="H857" s="103"/>
      <c r="I857" s="68"/>
    </row>
    <row r="858" spans="1:9" x14ac:dyDescent="0.2">
      <c r="A858" s="384" t="str">
        <f t="shared" si="13"/>
        <v/>
      </c>
      <c r="B858" s="228"/>
      <c r="C858" s="230"/>
      <c r="D858" s="103"/>
      <c r="E858" s="126"/>
      <c r="F858" s="168"/>
      <c r="G858" s="126"/>
      <c r="H858" s="103"/>
      <c r="I858" s="68"/>
    </row>
    <row r="859" spans="1:9" x14ac:dyDescent="0.2">
      <c r="A859" s="384" t="str">
        <f t="shared" si="13"/>
        <v/>
      </c>
      <c r="B859" s="228"/>
      <c r="C859" s="230"/>
      <c r="D859" s="103"/>
      <c r="E859" s="126"/>
      <c r="F859" s="168"/>
      <c r="G859" s="126"/>
      <c r="H859" s="103"/>
      <c r="I859" s="68"/>
    </row>
    <row r="860" spans="1:9" x14ac:dyDescent="0.2">
      <c r="A860" s="384" t="str">
        <f t="shared" si="13"/>
        <v/>
      </c>
      <c r="B860" s="228"/>
      <c r="C860" s="230"/>
      <c r="D860" s="103"/>
      <c r="E860" s="126"/>
      <c r="F860" s="168"/>
      <c r="G860" s="126"/>
      <c r="H860" s="103"/>
      <c r="I860" s="68"/>
    </row>
    <row r="861" spans="1:9" x14ac:dyDescent="0.2">
      <c r="A861" s="384" t="str">
        <f t="shared" si="13"/>
        <v/>
      </c>
      <c r="B861" s="228"/>
      <c r="C861" s="230"/>
      <c r="D861" s="103"/>
      <c r="E861" s="126"/>
      <c r="F861" s="168"/>
      <c r="G861" s="126"/>
      <c r="H861" s="103"/>
      <c r="I861" s="68"/>
    </row>
    <row r="862" spans="1:9" x14ac:dyDescent="0.2">
      <c r="A862" s="384" t="str">
        <f t="shared" si="13"/>
        <v/>
      </c>
      <c r="B862" s="228"/>
      <c r="C862" s="230"/>
      <c r="D862" s="103"/>
      <c r="E862" s="126"/>
      <c r="F862" s="168"/>
      <c r="G862" s="126"/>
      <c r="H862" s="103"/>
      <c r="I862" s="68"/>
    </row>
    <row r="863" spans="1:9" x14ac:dyDescent="0.2">
      <c r="A863" s="384" t="str">
        <f t="shared" si="13"/>
        <v/>
      </c>
      <c r="B863" s="228"/>
      <c r="C863" s="230"/>
      <c r="D863" s="103"/>
      <c r="E863" s="126"/>
      <c r="F863" s="168"/>
      <c r="G863" s="126"/>
      <c r="H863" s="103"/>
      <c r="I863" s="68"/>
    </row>
    <row r="864" spans="1:9" x14ac:dyDescent="0.2">
      <c r="A864" s="384" t="str">
        <f t="shared" si="13"/>
        <v/>
      </c>
      <c r="B864" s="228"/>
      <c r="C864" s="230"/>
      <c r="D864" s="103"/>
      <c r="E864" s="126"/>
      <c r="F864" s="168"/>
      <c r="G864" s="126"/>
      <c r="H864" s="103"/>
      <c r="I864" s="68"/>
    </row>
    <row r="865" spans="1:9" x14ac:dyDescent="0.2">
      <c r="A865" s="384" t="str">
        <f t="shared" si="13"/>
        <v/>
      </c>
      <c r="B865" s="228"/>
      <c r="C865" s="230"/>
      <c r="D865" s="103"/>
      <c r="E865" s="126"/>
      <c r="F865" s="168"/>
      <c r="G865" s="126"/>
      <c r="H865" s="103"/>
      <c r="I865" s="68"/>
    </row>
    <row r="866" spans="1:9" x14ac:dyDescent="0.2">
      <c r="A866" s="384" t="str">
        <f t="shared" si="13"/>
        <v/>
      </c>
      <c r="B866" s="228"/>
      <c r="C866" s="230"/>
      <c r="D866" s="103"/>
      <c r="E866" s="126"/>
      <c r="F866" s="168"/>
      <c r="G866" s="126"/>
      <c r="H866" s="103"/>
      <c r="I866" s="68"/>
    </row>
    <row r="867" spans="1:9" x14ac:dyDescent="0.2">
      <c r="A867" s="384" t="str">
        <f t="shared" si="13"/>
        <v/>
      </c>
      <c r="B867" s="228"/>
      <c r="C867" s="230"/>
      <c r="D867" s="103"/>
      <c r="E867" s="126"/>
      <c r="F867" s="168"/>
      <c r="G867" s="126"/>
      <c r="H867" s="103"/>
      <c r="I867" s="68"/>
    </row>
    <row r="868" spans="1:9" x14ac:dyDescent="0.2">
      <c r="A868" s="384" t="str">
        <f t="shared" si="13"/>
        <v/>
      </c>
      <c r="B868" s="228"/>
      <c r="C868" s="230"/>
      <c r="D868" s="103"/>
      <c r="E868" s="126"/>
      <c r="F868" s="168"/>
      <c r="G868" s="126"/>
      <c r="H868" s="103"/>
      <c r="I868" s="68"/>
    </row>
    <row r="869" spans="1:9" x14ac:dyDescent="0.2">
      <c r="A869" s="384" t="str">
        <f t="shared" si="13"/>
        <v/>
      </c>
      <c r="B869" s="228"/>
      <c r="C869" s="230"/>
      <c r="D869" s="103"/>
      <c r="E869" s="126"/>
      <c r="F869" s="168"/>
      <c r="G869" s="126"/>
      <c r="H869" s="103"/>
      <c r="I869" s="68"/>
    </row>
    <row r="870" spans="1:9" x14ac:dyDescent="0.2">
      <c r="A870" s="384" t="str">
        <f t="shared" si="13"/>
        <v/>
      </c>
      <c r="B870" s="228"/>
      <c r="C870" s="230"/>
      <c r="D870" s="103"/>
      <c r="E870" s="126"/>
      <c r="F870" s="168"/>
      <c r="G870" s="126"/>
      <c r="H870" s="103"/>
      <c r="I870" s="68"/>
    </row>
    <row r="871" spans="1:9" x14ac:dyDescent="0.2">
      <c r="A871" s="384" t="str">
        <f t="shared" si="13"/>
        <v/>
      </c>
      <c r="B871" s="228"/>
      <c r="C871" s="230"/>
      <c r="D871" s="103"/>
      <c r="E871" s="126"/>
      <c r="F871" s="168"/>
      <c r="G871" s="126"/>
      <c r="H871" s="103"/>
      <c r="I871" s="68"/>
    </row>
    <row r="872" spans="1:9" x14ac:dyDescent="0.2">
      <c r="A872" s="384" t="str">
        <f t="shared" si="13"/>
        <v/>
      </c>
      <c r="B872" s="228"/>
      <c r="C872" s="230"/>
      <c r="D872" s="103"/>
      <c r="E872" s="126"/>
      <c r="F872" s="168"/>
      <c r="G872" s="126"/>
      <c r="H872" s="103"/>
      <c r="I872" s="68"/>
    </row>
    <row r="873" spans="1:9" x14ac:dyDescent="0.2">
      <c r="A873" s="384" t="str">
        <f t="shared" si="13"/>
        <v/>
      </c>
      <c r="B873" s="228"/>
      <c r="C873" s="230"/>
      <c r="D873" s="103"/>
      <c r="E873" s="126"/>
      <c r="F873" s="168"/>
      <c r="G873" s="126"/>
      <c r="H873" s="103"/>
      <c r="I873" s="68"/>
    </row>
    <row r="874" spans="1:9" x14ac:dyDescent="0.2">
      <c r="A874" s="384" t="str">
        <f t="shared" si="13"/>
        <v/>
      </c>
      <c r="B874" s="228"/>
      <c r="C874" s="230"/>
      <c r="D874" s="103"/>
      <c r="E874" s="126"/>
      <c r="F874" s="168"/>
      <c r="G874" s="126"/>
      <c r="H874" s="103"/>
      <c r="I874" s="68"/>
    </row>
    <row r="875" spans="1:9" x14ac:dyDescent="0.2">
      <c r="A875" s="384" t="str">
        <f t="shared" si="13"/>
        <v/>
      </c>
      <c r="B875" s="228"/>
      <c r="C875" s="230"/>
      <c r="D875" s="103"/>
      <c r="E875" s="126"/>
      <c r="F875" s="168"/>
      <c r="G875" s="126"/>
      <c r="H875" s="103"/>
      <c r="I875" s="68"/>
    </row>
    <row r="876" spans="1:9" x14ac:dyDescent="0.2">
      <c r="A876" s="384" t="str">
        <f t="shared" si="13"/>
        <v/>
      </c>
      <c r="B876" s="228"/>
      <c r="C876" s="230"/>
      <c r="D876" s="103"/>
      <c r="E876" s="126"/>
      <c r="F876" s="168"/>
      <c r="G876" s="126"/>
      <c r="H876" s="103"/>
      <c r="I876" s="68"/>
    </row>
    <row r="877" spans="1:9" x14ac:dyDescent="0.2">
      <c r="A877" s="384" t="str">
        <f t="shared" si="13"/>
        <v/>
      </c>
      <c r="B877" s="228"/>
      <c r="C877" s="230"/>
      <c r="D877" s="103"/>
      <c r="E877" s="126"/>
      <c r="F877" s="168"/>
      <c r="G877" s="126"/>
      <c r="H877" s="103"/>
      <c r="I877" s="68"/>
    </row>
    <row r="878" spans="1:9" x14ac:dyDescent="0.2">
      <c r="A878" s="384" t="str">
        <f t="shared" si="13"/>
        <v/>
      </c>
      <c r="B878" s="228"/>
      <c r="C878" s="230"/>
      <c r="D878" s="103"/>
      <c r="E878" s="126"/>
      <c r="F878" s="168"/>
      <c r="G878" s="126"/>
      <c r="H878" s="103"/>
      <c r="I878" s="68"/>
    </row>
    <row r="879" spans="1:9" x14ac:dyDescent="0.2">
      <c r="A879" s="384" t="str">
        <f t="shared" si="13"/>
        <v/>
      </c>
      <c r="B879" s="228"/>
      <c r="C879" s="230"/>
      <c r="D879" s="103"/>
      <c r="E879" s="126"/>
      <c r="F879" s="168"/>
      <c r="G879" s="126"/>
      <c r="H879" s="103"/>
      <c r="I879" s="68"/>
    </row>
    <row r="880" spans="1:9" x14ac:dyDescent="0.2">
      <c r="A880" s="384" t="str">
        <f t="shared" si="13"/>
        <v/>
      </c>
      <c r="B880" s="228"/>
      <c r="C880" s="230"/>
      <c r="D880" s="103"/>
      <c r="E880" s="126"/>
      <c r="F880" s="168"/>
      <c r="G880" s="126"/>
      <c r="H880" s="103"/>
      <c r="I880" s="68"/>
    </row>
    <row r="881" spans="1:9" x14ac:dyDescent="0.2">
      <c r="A881" s="384" t="str">
        <f t="shared" si="13"/>
        <v/>
      </c>
      <c r="B881" s="228"/>
      <c r="C881" s="230"/>
      <c r="D881" s="103"/>
      <c r="E881" s="126"/>
      <c r="F881" s="168"/>
      <c r="G881" s="126"/>
      <c r="H881" s="103"/>
      <c r="I881" s="68"/>
    </row>
    <row r="882" spans="1:9" x14ac:dyDescent="0.2">
      <c r="A882" s="384" t="str">
        <f t="shared" si="13"/>
        <v/>
      </c>
      <c r="B882" s="228"/>
      <c r="C882" s="230"/>
      <c r="D882" s="103"/>
      <c r="E882" s="126"/>
      <c r="F882" s="168"/>
      <c r="G882" s="126"/>
      <c r="H882" s="103"/>
      <c r="I882" s="68"/>
    </row>
    <row r="883" spans="1:9" x14ac:dyDescent="0.2">
      <c r="A883" s="384" t="str">
        <f t="shared" si="13"/>
        <v/>
      </c>
      <c r="B883" s="228"/>
      <c r="C883" s="230"/>
      <c r="D883" s="103"/>
      <c r="E883" s="126"/>
      <c r="F883" s="168"/>
      <c r="G883" s="126"/>
      <c r="H883" s="103"/>
      <c r="I883" s="68"/>
    </row>
    <row r="884" spans="1:9" x14ac:dyDescent="0.2">
      <c r="A884" s="384" t="str">
        <f t="shared" si="13"/>
        <v/>
      </c>
      <c r="B884" s="228"/>
      <c r="C884" s="230"/>
      <c r="D884" s="103"/>
      <c r="E884" s="126"/>
      <c r="F884" s="168"/>
      <c r="G884" s="126"/>
      <c r="H884" s="103"/>
      <c r="I884" s="68"/>
    </row>
    <row r="885" spans="1:9" x14ac:dyDescent="0.2">
      <c r="A885" s="384" t="str">
        <f t="shared" si="13"/>
        <v/>
      </c>
      <c r="B885" s="228"/>
      <c r="C885" s="230"/>
      <c r="D885" s="103"/>
      <c r="E885" s="126"/>
      <c r="F885" s="168"/>
      <c r="G885" s="126"/>
      <c r="H885" s="103"/>
      <c r="I885" s="68"/>
    </row>
    <row r="886" spans="1:9" x14ac:dyDescent="0.2">
      <c r="A886" s="384" t="str">
        <f t="shared" si="13"/>
        <v/>
      </c>
      <c r="B886" s="228"/>
      <c r="C886" s="230"/>
      <c r="D886" s="103"/>
      <c r="E886" s="126"/>
      <c r="F886" s="168"/>
      <c r="G886" s="126"/>
      <c r="H886" s="103"/>
      <c r="I886" s="68"/>
    </row>
    <row r="887" spans="1:9" x14ac:dyDescent="0.2">
      <c r="A887" s="384" t="str">
        <f t="shared" si="13"/>
        <v/>
      </c>
      <c r="B887" s="228"/>
      <c r="C887" s="230"/>
      <c r="D887" s="103"/>
      <c r="E887" s="126"/>
      <c r="F887" s="168"/>
      <c r="G887" s="126"/>
      <c r="H887" s="103"/>
      <c r="I887" s="68"/>
    </row>
    <row r="888" spans="1:9" x14ac:dyDescent="0.2">
      <c r="A888" s="384" t="str">
        <f t="shared" si="13"/>
        <v/>
      </c>
      <c r="B888" s="228"/>
      <c r="C888" s="230"/>
      <c r="D888" s="103"/>
      <c r="E888" s="126"/>
      <c r="F888" s="168"/>
      <c r="G888" s="126"/>
      <c r="H888" s="103"/>
      <c r="I888" s="68"/>
    </row>
    <row r="889" spans="1:9" x14ac:dyDescent="0.2">
      <c r="A889" s="384" t="str">
        <f t="shared" si="13"/>
        <v/>
      </c>
      <c r="B889" s="228"/>
      <c r="C889" s="230"/>
      <c r="D889" s="103"/>
      <c r="E889" s="126"/>
      <c r="F889" s="168"/>
      <c r="G889" s="126"/>
      <c r="H889" s="103"/>
      <c r="I889" s="68"/>
    </row>
    <row r="890" spans="1:9" x14ac:dyDescent="0.2">
      <c r="A890" s="384" t="str">
        <f t="shared" si="13"/>
        <v/>
      </c>
      <c r="B890" s="228"/>
      <c r="C890" s="230"/>
      <c r="D890" s="103"/>
      <c r="E890" s="126"/>
      <c r="F890" s="168"/>
      <c r="G890" s="126"/>
      <c r="H890" s="103"/>
      <c r="I890" s="68"/>
    </row>
    <row r="891" spans="1:9" x14ac:dyDescent="0.2">
      <c r="A891" s="384" t="str">
        <f t="shared" si="13"/>
        <v/>
      </c>
      <c r="B891" s="228"/>
      <c r="C891" s="230"/>
      <c r="D891" s="103"/>
      <c r="E891" s="126"/>
      <c r="F891" s="168"/>
      <c r="G891" s="126"/>
      <c r="H891" s="103"/>
      <c r="I891" s="68"/>
    </row>
    <row r="892" spans="1:9" x14ac:dyDescent="0.2">
      <c r="A892" s="384" t="str">
        <f t="shared" si="13"/>
        <v/>
      </c>
      <c r="B892" s="228"/>
      <c r="C892" s="230"/>
      <c r="D892" s="103"/>
      <c r="E892" s="126"/>
      <c r="F892" s="168"/>
      <c r="G892" s="126"/>
      <c r="H892" s="103"/>
      <c r="I892" s="68"/>
    </row>
    <row r="893" spans="1:9" x14ac:dyDescent="0.2">
      <c r="A893" s="384" t="str">
        <f t="shared" si="13"/>
        <v/>
      </c>
      <c r="B893" s="228"/>
      <c r="C893" s="230"/>
      <c r="D893" s="103"/>
      <c r="E893" s="126"/>
      <c r="F893" s="168"/>
      <c r="G893" s="126"/>
      <c r="H893" s="103"/>
      <c r="I893" s="68"/>
    </row>
    <row r="894" spans="1:9" x14ac:dyDescent="0.2">
      <c r="A894" s="384" t="str">
        <f t="shared" si="13"/>
        <v/>
      </c>
      <c r="B894" s="228"/>
      <c r="C894" s="230"/>
      <c r="D894" s="103"/>
      <c r="E894" s="126"/>
      <c r="F894" s="168"/>
      <c r="G894" s="126"/>
      <c r="H894" s="103"/>
      <c r="I894" s="68"/>
    </row>
    <row r="895" spans="1:9" x14ac:dyDescent="0.2">
      <c r="A895" s="384" t="str">
        <f t="shared" si="13"/>
        <v/>
      </c>
      <c r="B895" s="228"/>
      <c r="C895" s="230"/>
      <c r="D895" s="103"/>
      <c r="E895" s="126"/>
      <c r="F895" s="168"/>
      <c r="G895" s="126"/>
      <c r="H895" s="103"/>
      <c r="I895" s="68"/>
    </row>
    <row r="896" spans="1:9" x14ac:dyDescent="0.2">
      <c r="A896" s="384" t="str">
        <f t="shared" si="13"/>
        <v/>
      </c>
      <c r="B896" s="228"/>
      <c r="C896" s="230"/>
      <c r="D896" s="103"/>
      <c r="E896" s="126"/>
      <c r="F896" s="168"/>
      <c r="G896" s="126"/>
      <c r="H896" s="103"/>
      <c r="I896" s="68"/>
    </row>
    <row r="897" spans="1:9" x14ac:dyDescent="0.2">
      <c r="A897" s="384" t="str">
        <f t="shared" si="13"/>
        <v/>
      </c>
      <c r="B897" s="228"/>
      <c r="C897" s="230"/>
      <c r="D897" s="103"/>
      <c r="E897" s="126"/>
      <c r="F897" s="168"/>
      <c r="G897" s="126"/>
      <c r="H897" s="103"/>
      <c r="I897" s="68"/>
    </row>
    <row r="898" spans="1:9" x14ac:dyDescent="0.2">
      <c r="A898" s="384" t="str">
        <f t="shared" si="13"/>
        <v/>
      </c>
      <c r="B898" s="228"/>
      <c r="C898" s="230"/>
      <c r="D898" s="103"/>
      <c r="E898" s="126"/>
      <c r="F898" s="168"/>
      <c r="G898" s="126"/>
      <c r="H898" s="103"/>
      <c r="I898" s="68"/>
    </row>
    <row r="899" spans="1:9" x14ac:dyDescent="0.2">
      <c r="A899" s="384" t="str">
        <f t="shared" si="13"/>
        <v/>
      </c>
      <c r="B899" s="228"/>
      <c r="C899" s="230"/>
      <c r="D899" s="103"/>
      <c r="E899" s="126"/>
      <c r="F899" s="168"/>
      <c r="G899" s="126"/>
      <c r="H899" s="103"/>
      <c r="I899" s="68"/>
    </row>
    <row r="900" spans="1:9" x14ac:dyDescent="0.2">
      <c r="A900" s="384" t="str">
        <f t="shared" si="13"/>
        <v/>
      </c>
      <c r="B900" s="228"/>
      <c r="C900" s="230"/>
      <c r="D900" s="103"/>
      <c r="E900" s="126"/>
      <c r="F900" s="168"/>
      <c r="G900" s="126"/>
      <c r="H900" s="103"/>
      <c r="I900" s="68"/>
    </row>
    <row r="901" spans="1:9" x14ac:dyDescent="0.2">
      <c r="A901" s="384" t="str">
        <f t="shared" si="13"/>
        <v/>
      </c>
      <c r="B901" s="228"/>
      <c r="C901" s="230"/>
      <c r="D901" s="103"/>
      <c r="E901" s="126"/>
      <c r="F901" s="168"/>
      <c r="G901" s="126"/>
      <c r="H901" s="103"/>
      <c r="I901" s="68"/>
    </row>
    <row r="902" spans="1:9" x14ac:dyDescent="0.2">
      <c r="A902" s="384" t="str">
        <f t="shared" ref="A902:A965" si="14">IF(D902="","",HLOOKUP(D902,$J$1:$M$2,2,FALSE))</f>
        <v/>
      </c>
      <c r="B902" s="228"/>
      <c r="C902" s="230"/>
      <c r="D902" s="103"/>
      <c r="E902" s="126"/>
      <c r="F902" s="168"/>
      <c r="G902" s="126"/>
      <c r="H902" s="103"/>
      <c r="I902" s="68"/>
    </row>
    <row r="903" spans="1:9" x14ac:dyDescent="0.2">
      <c r="A903" s="384" t="str">
        <f t="shared" si="14"/>
        <v/>
      </c>
      <c r="B903" s="228"/>
      <c r="C903" s="230"/>
      <c r="D903" s="103"/>
      <c r="E903" s="126"/>
      <c r="F903" s="168"/>
      <c r="G903" s="126"/>
      <c r="H903" s="103"/>
      <c r="I903" s="68"/>
    </row>
    <row r="904" spans="1:9" x14ac:dyDescent="0.2">
      <c r="A904" s="384" t="str">
        <f t="shared" si="14"/>
        <v/>
      </c>
      <c r="B904" s="228"/>
      <c r="C904" s="230"/>
      <c r="D904" s="103"/>
      <c r="E904" s="126"/>
      <c r="F904" s="168"/>
      <c r="G904" s="126"/>
      <c r="H904" s="103"/>
      <c r="I904" s="68"/>
    </row>
    <row r="905" spans="1:9" x14ac:dyDescent="0.2">
      <c r="A905" s="384" t="str">
        <f t="shared" si="14"/>
        <v/>
      </c>
      <c r="B905" s="228"/>
      <c r="C905" s="230"/>
      <c r="D905" s="103"/>
      <c r="E905" s="126"/>
      <c r="F905" s="168"/>
      <c r="G905" s="126"/>
      <c r="H905" s="103"/>
      <c r="I905" s="68"/>
    </row>
    <row r="906" spans="1:9" x14ac:dyDescent="0.2">
      <c r="A906" s="384" t="str">
        <f t="shared" si="14"/>
        <v/>
      </c>
      <c r="B906" s="228"/>
      <c r="C906" s="230"/>
      <c r="D906" s="103"/>
      <c r="E906" s="126"/>
      <c r="F906" s="168"/>
      <c r="G906" s="126"/>
      <c r="H906" s="103"/>
      <c r="I906" s="68"/>
    </row>
    <row r="907" spans="1:9" x14ac:dyDescent="0.2">
      <c r="A907" s="384" t="str">
        <f t="shared" si="14"/>
        <v/>
      </c>
      <c r="B907" s="228"/>
      <c r="C907" s="230"/>
      <c r="D907" s="103"/>
      <c r="E907" s="126"/>
      <c r="F907" s="168"/>
      <c r="G907" s="126"/>
      <c r="H907" s="103"/>
      <c r="I907" s="68"/>
    </row>
    <row r="908" spans="1:9" x14ac:dyDescent="0.2">
      <c r="A908" s="384" t="str">
        <f t="shared" si="14"/>
        <v/>
      </c>
      <c r="B908" s="228"/>
      <c r="C908" s="230"/>
      <c r="D908" s="103"/>
      <c r="E908" s="126"/>
      <c r="F908" s="168"/>
      <c r="G908" s="126"/>
      <c r="H908" s="103"/>
      <c r="I908" s="68"/>
    </row>
    <row r="909" spans="1:9" x14ac:dyDescent="0.2">
      <c r="A909" s="384" t="str">
        <f t="shared" si="14"/>
        <v/>
      </c>
      <c r="B909" s="228"/>
      <c r="C909" s="230"/>
      <c r="D909" s="103"/>
      <c r="E909" s="126"/>
      <c r="F909" s="168"/>
      <c r="G909" s="126"/>
      <c r="H909" s="103"/>
      <c r="I909" s="68"/>
    </row>
    <row r="910" spans="1:9" x14ac:dyDescent="0.2">
      <c r="A910" s="384" t="str">
        <f t="shared" si="14"/>
        <v/>
      </c>
      <c r="B910" s="228"/>
      <c r="C910" s="230"/>
      <c r="D910" s="103"/>
      <c r="E910" s="126"/>
      <c r="F910" s="168"/>
      <c r="G910" s="126"/>
      <c r="H910" s="103"/>
      <c r="I910" s="68"/>
    </row>
    <row r="911" spans="1:9" x14ac:dyDescent="0.2">
      <c r="A911" s="384" t="str">
        <f t="shared" si="14"/>
        <v/>
      </c>
      <c r="B911" s="228"/>
      <c r="C911" s="230"/>
      <c r="D911" s="103"/>
      <c r="E911" s="126"/>
      <c r="F911" s="168"/>
      <c r="G911" s="126"/>
      <c r="H911" s="103"/>
      <c r="I911" s="68"/>
    </row>
    <row r="912" spans="1:9" x14ac:dyDescent="0.2">
      <c r="A912" s="384" t="str">
        <f t="shared" si="14"/>
        <v/>
      </c>
      <c r="B912" s="228"/>
      <c r="C912" s="230"/>
      <c r="D912" s="103"/>
      <c r="E912" s="126"/>
      <c r="F912" s="168"/>
      <c r="G912" s="126"/>
      <c r="H912" s="103"/>
      <c r="I912" s="68"/>
    </row>
    <row r="913" spans="1:9" x14ac:dyDescent="0.2">
      <c r="A913" s="384" t="str">
        <f t="shared" si="14"/>
        <v/>
      </c>
      <c r="B913" s="228"/>
      <c r="C913" s="230"/>
      <c r="D913" s="103"/>
      <c r="E913" s="126"/>
      <c r="F913" s="168"/>
      <c r="G913" s="126"/>
      <c r="H913" s="103"/>
      <c r="I913" s="68"/>
    </row>
    <row r="914" spans="1:9" x14ac:dyDescent="0.2">
      <c r="A914" s="384" t="str">
        <f t="shared" si="14"/>
        <v/>
      </c>
      <c r="B914" s="228"/>
      <c r="C914" s="230"/>
      <c r="D914" s="103"/>
      <c r="E914" s="126"/>
      <c r="F914" s="168"/>
      <c r="G914" s="126"/>
      <c r="H914" s="103"/>
      <c r="I914" s="68"/>
    </row>
    <row r="915" spans="1:9" x14ac:dyDescent="0.2">
      <c r="A915" s="384" t="str">
        <f t="shared" si="14"/>
        <v/>
      </c>
      <c r="B915" s="228"/>
      <c r="C915" s="230"/>
      <c r="D915" s="103"/>
      <c r="E915" s="126"/>
      <c r="F915" s="168"/>
      <c r="G915" s="126"/>
      <c r="H915" s="103"/>
      <c r="I915" s="68"/>
    </row>
    <row r="916" spans="1:9" x14ac:dyDescent="0.2">
      <c r="A916" s="384" t="str">
        <f t="shared" si="14"/>
        <v/>
      </c>
      <c r="B916" s="228"/>
      <c r="C916" s="230"/>
      <c r="D916" s="103"/>
      <c r="E916" s="126"/>
      <c r="F916" s="168"/>
      <c r="G916" s="126"/>
      <c r="H916" s="103"/>
      <c r="I916" s="68"/>
    </row>
    <row r="917" spans="1:9" x14ac:dyDescent="0.2">
      <c r="A917" s="384" t="str">
        <f t="shared" si="14"/>
        <v/>
      </c>
      <c r="B917" s="228"/>
      <c r="C917" s="230"/>
      <c r="D917" s="103"/>
      <c r="E917" s="126"/>
      <c r="F917" s="168"/>
      <c r="G917" s="126"/>
      <c r="H917" s="103"/>
      <c r="I917" s="68"/>
    </row>
    <row r="918" spans="1:9" x14ac:dyDescent="0.2">
      <c r="A918" s="384" t="str">
        <f t="shared" si="14"/>
        <v/>
      </c>
      <c r="B918" s="228"/>
      <c r="C918" s="230"/>
      <c r="D918" s="103"/>
      <c r="E918" s="126"/>
      <c r="F918" s="168"/>
      <c r="G918" s="126"/>
      <c r="H918" s="103"/>
      <c r="I918" s="68"/>
    </row>
    <row r="919" spans="1:9" x14ac:dyDescent="0.2">
      <c r="A919" s="384" t="str">
        <f t="shared" si="14"/>
        <v/>
      </c>
      <c r="B919" s="228"/>
      <c r="C919" s="230"/>
      <c r="D919" s="103"/>
      <c r="E919" s="126"/>
      <c r="F919" s="168"/>
      <c r="G919" s="126"/>
      <c r="H919" s="103"/>
      <c r="I919" s="68"/>
    </row>
    <row r="920" spans="1:9" x14ac:dyDescent="0.2">
      <c r="A920" s="384" t="str">
        <f t="shared" si="14"/>
        <v/>
      </c>
      <c r="B920" s="228"/>
      <c r="C920" s="230"/>
      <c r="D920" s="103"/>
      <c r="E920" s="126"/>
      <c r="F920" s="168"/>
      <c r="G920" s="126"/>
      <c r="H920" s="103"/>
      <c r="I920" s="68"/>
    </row>
    <row r="921" spans="1:9" x14ac:dyDescent="0.2">
      <c r="A921" s="384" t="str">
        <f t="shared" si="14"/>
        <v/>
      </c>
      <c r="B921" s="228"/>
      <c r="C921" s="230"/>
      <c r="D921" s="103"/>
      <c r="E921" s="126"/>
      <c r="F921" s="168"/>
      <c r="G921" s="126"/>
      <c r="H921" s="103"/>
      <c r="I921" s="68"/>
    </row>
    <row r="922" spans="1:9" x14ac:dyDescent="0.2">
      <c r="A922" s="384" t="str">
        <f t="shared" si="14"/>
        <v/>
      </c>
      <c r="B922" s="228"/>
      <c r="C922" s="230"/>
      <c r="D922" s="103"/>
      <c r="E922" s="126"/>
      <c r="F922" s="168"/>
      <c r="G922" s="126"/>
      <c r="H922" s="103"/>
      <c r="I922" s="68"/>
    </row>
    <row r="923" spans="1:9" x14ac:dyDescent="0.2">
      <c r="A923" s="384" t="str">
        <f t="shared" si="14"/>
        <v/>
      </c>
      <c r="B923" s="228"/>
      <c r="C923" s="230"/>
      <c r="D923" s="103"/>
      <c r="E923" s="126"/>
      <c r="F923" s="168"/>
      <c r="G923" s="126"/>
      <c r="H923" s="103"/>
      <c r="I923" s="68"/>
    </row>
    <row r="924" spans="1:9" x14ac:dyDescent="0.2">
      <c r="A924" s="384" t="str">
        <f t="shared" si="14"/>
        <v/>
      </c>
      <c r="B924" s="228"/>
      <c r="C924" s="230"/>
      <c r="D924" s="103"/>
      <c r="E924" s="126"/>
      <c r="F924" s="168"/>
      <c r="G924" s="126"/>
      <c r="H924" s="103"/>
      <c r="I924" s="68"/>
    </row>
    <row r="925" spans="1:9" x14ac:dyDescent="0.2">
      <c r="A925" s="384" t="str">
        <f t="shared" si="14"/>
        <v/>
      </c>
      <c r="B925" s="228"/>
      <c r="C925" s="230"/>
      <c r="D925" s="103"/>
      <c r="E925" s="126"/>
      <c r="F925" s="168"/>
      <c r="G925" s="126"/>
      <c r="H925" s="103"/>
      <c r="I925" s="68"/>
    </row>
    <row r="926" spans="1:9" x14ac:dyDescent="0.2">
      <c r="A926" s="384" t="str">
        <f t="shared" si="14"/>
        <v/>
      </c>
      <c r="B926" s="228"/>
      <c r="C926" s="230"/>
      <c r="D926" s="103"/>
      <c r="E926" s="126"/>
      <c r="F926" s="168"/>
      <c r="G926" s="126"/>
      <c r="H926" s="103"/>
      <c r="I926" s="68"/>
    </row>
    <row r="927" spans="1:9" x14ac:dyDescent="0.2">
      <c r="A927" s="384" t="str">
        <f t="shared" si="14"/>
        <v/>
      </c>
      <c r="B927" s="228"/>
      <c r="C927" s="230"/>
      <c r="D927" s="103"/>
      <c r="E927" s="126"/>
      <c r="F927" s="168"/>
      <c r="G927" s="126"/>
      <c r="H927" s="103"/>
      <c r="I927" s="68"/>
    </row>
    <row r="928" spans="1:9" x14ac:dyDescent="0.2">
      <c r="A928" s="384" t="str">
        <f t="shared" si="14"/>
        <v/>
      </c>
      <c r="B928" s="228"/>
      <c r="C928" s="230"/>
      <c r="D928" s="103"/>
      <c r="E928" s="126"/>
      <c r="F928" s="168"/>
      <c r="G928" s="126"/>
      <c r="H928" s="103"/>
      <c r="I928" s="68"/>
    </row>
    <row r="929" spans="1:9" x14ac:dyDescent="0.2">
      <c r="A929" s="384" t="str">
        <f t="shared" si="14"/>
        <v/>
      </c>
      <c r="B929" s="228"/>
      <c r="C929" s="230"/>
      <c r="D929" s="103"/>
      <c r="E929" s="126"/>
      <c r="F929" s="168"/>
      <c r="G929" s="126"/>
      <c r="H929" s="103"/>
      <c r="I929" s="68"/>
    </row>
    <row r="930" spans="1:9" x14ac:dyDescent="0.2">
      <c r="A930" s="384" t="str">
        <f t="shared" si="14"/>
        <v/>
      </c>
      <c r="B930" s="228"/>
      <c r="C930" s="230"/>
      <c r="D930" s="103"/>
      <c r="E930" s="126"/>
      <c r="F930" s="168"/>
      <c r="G930" s="126"/>
      <c r="H930" s="103"/>
      <c r="I930" s="68"/>
    </row>
    <row r="931" spans="1:9" x14ac:dyDescent="0.2">
      <c r="A931" s="384" t="str">
        <f t="shared" si="14"/>
        <v/>
      </c>
      <c r="B931" s="228"/>
      <c r="C931" s="230"/>
      <c r="D931" s="103"/>
      <c r="E931" s="126"/>
      <c r="F931" s="168"/>
      <c r="G931" s="126"/>
      <c r="H931" s="103"/>
      <c r="I931" s="68"/>
    </row>
    <row r="932" spans="1:9" x14ac:dyDescent="0.2">
      <c r="A932" s="384" t="str">
        <f t="shared" si="14"/>
        <v/>
      </c>
      <c r="B932" s="228"/>
      <c r="C932" s="230"/>
      <c r="D932" s="103"/>
      <c r="E932" s="126"/>
      <c r="F932" s="168"/>
      <c r="G932" s="126"/>
      <c r="H932" s="103"/>
      <c r="I932" s="68"/>
    </row>
    <row r="933" spans="1:9" x14ac:dyDescent="0.2">
      <c r="A933" s="384" t="str">
        <f t="shared" si="14"/>
        <v/>
      </c>
      <c r="B933" s="228"/>
      <c r="C933" s="230"/>
      <c r="D933" s="103"/>
      <c r="E933" s="126"/>
      <c r="F933" s="168"/>
      <c r="G933" s="126"/>
      <c r="H933" s="103"/>
      <c r="I933" s="68"/>
    </row>
    <row r="934" spans="1:9" x14ac:dyDescent="0.2">
      <c r="A934" s="384" t="str">
        <f t="shared" si="14"/>
        <v/>
      </c>
      <c r="B934" s="228"/>
      <c r="C934" s="230"/>
      <c r="D934" s="103"/>
      <c r="E934" s="126"/>
      <c r="F934" s="168"/>
      <c r="G934" s="126"/>
      <c r="H934" s="103"/>
      <c r="I934" s="68"/>
    </row>
    <row r="935" spans="1:9" x14ac:dyDescent="0.2">
      <c r="A935" s="384" t="str">
        <f t="shared" si="14"/>
        <v/>
      </c>
      <c r="B935" s="228"/>
      <c r="C935" s="230"/>
      <c r="D935" s="103"/>
      <c r="E935" s="126"/>
      <c r="F935" s="168"/>
      <c r="G935" s="126"/>
      <c r="H935" s="103"/>
      <c r="I935" s="68"/>
    </row>
    <row r="936" spans="1:9" x14ac:dyDescent="0.2">
      <c r="A936" s="384" t="str">
        <f t="shared" si="14"/>
        <v/>
      </c>
      <c r="B936" s="228"/>
      <c r="C936" s="230"/>
      <c r="D936" s="103"/>
      <c r="E936" s="126"/>
      <c r="F936" s="168"/>
      <c r="G936" s="126"/>
      <c r="H936" s="103"/>
      <c r="I936" s="68"/>
    </row>
    <row r="937" spans="1:9" x14ac:dyDescent="0.2">
      <c r="A937" s="384" t="str">
        <f t="shared" si="14"/>
        <v/>
      </c>
      <c r="B937" s="228"/>
      <c r="C937" s="230"/>
      <c r="D937" s="103"/>
      <c r="E937" s="126"/>
      <c r="F937" s="168"/>
      <c r="G937" s="126"/>
      <c r="H937" s="103"/>
      <c r="I937" s="68"/>
    </row>
    <row r="938" spans="1:9" x14ac:dyDescent="0.2">
      <c r="A938" s="384" t="str">
        <f t="shared" si="14"/>
        <v/>
      </c>
      <c r="B938" s="228"/>
      <c r="C938" s="230"/>
      <c r="D938" s="103"/>
      <c r="E938" s="126"/>
      <c r="F938" s="168"/>
      <c r="G938" s="126"/>
      <c r="H938" s="103"/>
      <c r="I938" s="68"/>
    </row>
    <row r="939" spans="1:9" x14ac:dyDescent="0.2">
      <c r="A939" s="384" t="str">
        <f t="shared" si="14"/>
        <v/>
      </c>
      <c r="B939" s="228"/>
      <c r="C939" s="230"/>
      <c r="D939" s="103"/>
      <c r="E939" s="126"/>
      <c r="F939" s="168"/>
      <c r="G939" s="126"/>
      <c r="H939" s="103"/>
      <c r="I939" s="68"/>
    </row>
    <row r="940" spans="1:9" x14ac:dyDescent="0.2">
      <c r="A940" s="384" t="str">
        <f t="shared" si="14"/>
        <v/>
      </c>
      <c r="B940" s="228"/>
      <c r="C940" s="230"/>
      <c r="D940" s="103"/>
      <c r="E940" s="126"/>
      <c r="F940" s="168"/>
      <c r="G940" s="126"/>
      <c r="H940" s="103"/>
      <c r="I940" s="68"/>
    </row>
    <row r="941" spans="1:9" x14ac:dyDescent="0.2">
      <c r="A941" s="384" t="str">
        <f t="shared" si="14"/>
        <v/>
      </c>
      <c r="B941" s="228"/>
      <c r="C941" s="230"/>
      <c r="D941" s="103"/>
      <c r="E941" s="126"/>
      <c r="F941" s="168"/>
      <c r="G941" s="126"/>
      <c r="H941" s="103"/>
      <c r="I941" s="68"/>
    </row>
    <row r="942" spans="1:9" x14ac:dyDescent="0.2">
      <c r="A942" s="384" t="str">
        <f t="shared" si="14"/>
        <v/>
      </c>
      <c r="B942" s="228"/>
      <c r="C942" s="230"/>
      <c r="D942" s="103"/>
      <c r="E942" s="126"/>
      <c r="F942" s="168"/>
      <c r="G942" s="126"/>
      <c r="H942" s="103"/>
      <c r="I942" s="68"/>
    </row>
    <row r="943" spans="1:9" x14ac:dyDescent="0.2">
      <c r="A943" s="384" t="str">
        <f t="shared" si="14"/>
        <v/>
      </c>
      <c r="B943" s="228"/>
      <c r="C943" s="230"/>
      <c r="D943" s="103"/>
      <c r="E943" s="126"/>
      <c r="F943" s="168"/>
      <c r="G943" s="126"/>
      <c r="H943" s="103"/>
      <c r="I943" s="68"/>
    </row>
    <row r="944" spans="1:9" x14ac:dyDescent="0.2">
      <c r="A944" s="384" t="str">
        <f t="shared" si="14"/>
        <v/>
      </c>
      <c r="B944" s="228"/>
      <c r="C944" s="230"/>
      <c r="D944" s="103"/>
      <c r="E944" s="126"/>
      <c r="F944" s="168"/>
      <c r="G944" s="126"/>
      <c r="H944" s="103"/>
      <c r="I944" s="68"/>
    </row>
    <row r="945" spans="1:9" x14ac:dyDescent="0.2">
      <c r="A945" s="384" t="str">
        <f t="shared" si="14"/>
        <v/>
      </c>
      <c r="B945" s="228"/>
      <c r="C945" s="230"/>
      <c r="D945" s="103"/>
      <c r="E945" s="126"/>
      <c r="F945" s="168"/>
      <c r="G945" s="126"/>
      <c r="H945" s="103"/>
      <c r="I945" s="68"/>
    </row>
    <row r="946" spans="1:9" x14ac:dyDescent="0.2">
      <c r="A946" s="384" t="str">
        <f t="shared" si="14"/>
        <v/>
      </c>
      <c r="B946" s="228"/>
      <c r="C946" s="230"/>
      <c r="D946" s="103"/>
      <c r="E946" s="126"/>
      <c r="F946" s="168"/>
      <c r="G946" s="126"/>
      <c r="H946" s="103"/>
      <c r="I946" s="68"/>
    </row>
    <row r="947" spans="1:9" x14ac:dyDescent="0.2">
      <c r="A947" s="384" t="str">
        <f t="shared" si="14"/>
        <v/>
      </c>
      <c r="B947" s="228"/>
      <c r="C947" s="230"/>
      <c r="D947" s="103"/>
      <c r="E947" s="126"/>
      <c r="F947" s="168"/>
      <c r="G947" s="126"/>
      <c r="H947" s="103"/>
      <c r="I947" s="68"/>
    </row>
    <row r="948" spans="1:9" x14ac:dyDescent="0.2">
      <c r="A948" s="384" t="str">
        <f t="shared" si="14"/>
        <v/>
      </c>
      <c r="B948" s="228"/>
      <c r="C948" s="230"/>
      <c r="D948" s="103"/>
      <c r="E948" s="126"/>
      <c r="F948" s="168"/>
      <c r="G948" s="126"/>
      <c r="H948" s="103"/>
      <c r="I948" s="68"/>
    </row>
    <row r="949" spans="1:9" x14ac:dyDescent="0.2">
      <c r="A949" s="384" t="str">
        <f t="shared" si="14"/>
        <v/>
      </c>
      <c r="B949" s="228"/>
      <c r="C949" s="230"/>
      <c r="D949" s="103"/>
      <c r="E949" s="126"/>
      <c r="F949" s="168"/>
      <c r="G949" s="126"/>
      <c r="H949" s="103"/>
      <c r="I949" s="68"/>
    </row>
    <row r="950" spans="1:9" x14ac:dyDescent="0.2">
      <c r="A950" s="384" t="str">
        <f t="shared" si="14"/>
        <v/>
      </c>
      <c r="B950" s="228"/>
      <c r="C950" s="230"/>
      <c r="D950" s="103"/>
      <c r="E950" s="126"/>
      <c r="F950" s="168"/>
      <c r="G950" s="126"/>
      <c r="H950" s="103"/>
      <c r="I950" s="68"/>
    </row>
    <row r="951" spans="1:9" x14ac:dyDescent="0.2">
      <c r="A951" s="384" t="str">
        <f t="shared" si="14"/>
        <v/>
      </c>
      <c r="B951" s="228"/>
      <c r="C951" s="230"/>
      <c r="D951" s="103"/>
      <c r="E951" s="126"/>
      <c r="F951" s="168"/>
      <c r="G951" s="126"/>
      <c r="H951" s="103"/>
      <c r="I951" s="68"/>
    </row>
    <row r="952" spans="1:9" x14ac:dyDescent="0.2">
      <c r="A952" s="384" t="str">
        <f t="shared" si="14"/>
        <v/>
      </c>
      <c r="B952" s="228"/>
      <c r="C952" s="230"/>
      <c r="D952" s="103"/>
      <c r="E952" s="126"/>
      <c r="F952" s="168"/>
      <c r="G952" s="126"/>
      <c r="H952" s="103"/>
      <c r="I952" s="68"/>
    </row>
    <row r="953" spans="1:9" x14ac:dyDescent="0.2">
      <c r="A953" s="384" t="str">
        <f t="shared" si="14"/>
        <v/>
      </c>
      <c r="B953" s="228"/>
      <c r="C953" s="230"/>
      <c r="D953" s="103"/>
      <c r="E953" s="126"/>
      <c r="F953" s="168"/>
      <c r="G953" s="126"/>
      <c r="H953" s="103"/>
      <c r="I953" s="68"/>
    </row>
    <row r="954" spans="1:9" x14ac:dyDescent="0.2">
      <c r="A954" s="384" t="str">
        <f t="shared" si="14"/>
        <v/>
      </c>
      <c r="B954" s="228"/>
      <c r="C954" s="230"/>
      <c r="D954" s="103"/>
      <c r="E954" s="126"/>
      <c r="F954" s="168"/>
      <c r="G954" s="126"/>
      <c r="H954" s="103"/>
      <c r="I954" s="68"/>
    </row>
    <row r="955" spans="1:9" x14ac:dyDescent="0.2">
      <c r="A955" s="384" t="str">
        <f t="shared" si="14"/>
        <v/>
      </c>
      <c r="B955" s="228"/>
      <c r="C955" s="230"/>
      <c r="D955" s="103"/>
      <c r="E955" s="126"/>
      <c r="F955" s="168"/>
      <c r="G955" s="126"/>
      <c r="H955" s="103"/>
      <c r="I955" s="68"/>
    </row>
    <row r="956" spans="1:9" x14ac:dyDescent="0.2">
      <c r="A956" s="384" t="str">
        <f t="shared" si="14"/>
        <v/>
      </c>
      <c r="B956" s="228"/>
      <c r="C956" s="230"/>
      <c r="D956" s="103"/>
      <c r="E956" s="126"/>
      <c r="F956" s="168"/>
      <c r="G956" s="126"/>
      <c r="H956" s="103"/>
      <c r="I956" s="68"/>
    </row>
    <row r="957" spans="1:9" x14ac:dyDescent="0.2">
      <c r="A957" s="384" t="str">
        <f t="shared" si="14"/>
        <v/>
      </c>
      <c r="B957" s="228"/>
      <c r="C957" s="230"/>
      <c r="D957" s="103"/>
      <c r="E957" s="126"/>
      <c r="F957" s="168"/>
      <c r="G957" s="126"/>
      <c r="H957" s="103"/>
      <c r="I957" s="68"/>
    </row>
    <row r="958" spans="1:9" x14ac:dyDescent="0.2">
      <c r="A958" s="384" t="str">
        <f t="shared" si="14"/>
        <v/>
      </c>
      <c r="B958" s="228"/>
      <c r="C958" s="230"/>
      <c r="D958" s="103"/>
      <c r="E958" s="126"/>
      <c r="F958" s="168"/>
      <c r="G958" s="126"/>
      <c r="H958" s="103"/>
      <c r="I958" s="68"/>
    </row>
    <row r="959" spans="1:9" x14ac:dyDescent="0.2">
      <c r="A959" s="384" t="str">
        <f t="shared" si="14"/>
        <v/>
      </c>
      <c r="B959" s="228"/>
      <c r="C959" s="230"/>
      <c r="D959" s="103"/>
      <c r="E959" s="126"/>
      <c r="F959" s="168"/>
      <c r="G959" s="126"/>
      <c r="H959" s="103"/>
      <c r="I959" s="68"/>
    </row>
    <row r="960" spans="1:9" x14ac:dyDescent="0.2">
      <c r="A960" s="384" t="str">
        <f t="shared" si="14"/>
        <v/>
      </c>
      <c r="B960" s="228"/>
      <c r="C960" s="230"/>
      <c r="D960" s="103"/>
      <c r="E960" s="126"/>
      <c r="F960" s="168"/>
      <c r="G960" s="126"/>
      <c r="H960" s="103"/>
      <c r="I960" s="68"/>
    </row>
    <row r="961" spans="1:9" x14ac:dyDescent="0.2">
      <c r="A961" s="384" t="str">
        <f t="shared" si="14"/>
        <v/>
      </c>
      <c r="B961" s="228"/>
      <c r="C961" s="230"/>
      <c r="D961" s="103"/>
      <c r="E961" s="126"/>
      <c r="F961" s="168"/>
      <c r="G961" s="126"/>
      <c r="H961" s="103"/>
      <c r="I961" s="68"/>
    </row>
    <row r="962" spans="1:9" x14ac:dyDescent="0.2">
      <c r="A962" s="384" t="str">
        <f t="shared" si="14"/>
        <v/>
      </c>
      <c r="B962" s="228"/>
      <c r="C962" s="230"/>
      <c r="D962" s="103"/>
      <c r="E962" s="126"/>
      <c r="F962" s="168"/>
      <c r="G962" s="126"/>
      <c r="H962" s="103"/>
      <c r="I962" s="68"/>
    </row>
    <row r="963" spans="1:9" x14ac:dyDescent="0.2">
      <c r="A963" s="384" t="str">
        <f t="shared" si="14"/>
        <v/>
      </c>
      <c r="B963" s="228"/>
      <c r="C963" s="230"/>
      <c r="D963" s="103"/>
      <c r="E963" s="126"/>
      <c r="F963" s="168"/>
      <c r="G963" s="126"/>
      <c r="H963" s="103"/>
      <c r="I963" s="68"/>
    </row>
    <row r="964" spans="1:9" x14ac:dyDescent="0.2">
      <c r="A964" s="384" t="str">
        <f t="shared" si="14"/>
        <v/>
      </c>
      <c r="B964" s="228"/>
      <c r="C964" s="230"/>
      <c r="D964" s="103"/>
      <c r="E964" s="126"/>
      <c r="F964" s="168"/>
      <c r="G964" s="126"/>
      <c r="H964" s="103"/>
      <c r="I964" s="68"/>
    </row>
    <row r="965" spans="1:9" x14ac:dyDescent="0.2">
      <c r="A965" s="384" t="str">
        <f t="shared" si="14"/>
        <v/>
      </c>
      <c r="B965" s="228"/>
      <c r="C965" s="230"/>
      <c r="D965" s="103"/>
      <c r="E965" s="126"/>
      <c r="F965" s="168"/>
      <c r="G965" s="126"/>
      <c r="H965" s="103"/>
      <c r="I965" s="68"/>
    </row>
    <row r="966" spans="1:9" x14ac:dyDescent="0.2">
      <c r="A966" s="384" t="str">
        <f t="shared" ref="A966:A1029" si="15">IF(D966="","",HLOOKUP(D966,$J$1:$M$2,2,FALSE))</f>
        <v/>
      </c>
      <c r="B966" s="228"/>
      <c r="C966" s="230"/>
      <c r="D966" s="103"/>
      <c r="E966" s="126"/>
      <c r="F966" s="168"/>
      <c r="G966" s="126"/>
      <c r="H966" s="103"/>
      <c r="I966" s="68"/>
    </row>
    <row r="967" spans="1:9" x14ac:dyDescent="0.2">
      <c r="A967" s="384" t="str">
        <f t="shared" si="15"/>
        <v/>
      </c>
      <c r="B967" s="228"/>
      <c r="C967" s="230"/>
      <c r="D967" s="103"/>
      <c r="E967" s="126"/>
      <c r="F967" s="168"/>
      <c r="G967" s="126"/>
      <c r="H967" s="103"/>
      <c r="I967" s="68"/>
    </row>
    <row r="968" spans="1:9" x14ac:dyDescent="0.2">
      <c r="A968" s="384" t="str">
        <f t="shared" si="15"/>
        <v/>
      </c>
      <c r="B968" s="228"/>
      <c r="C968" s="230"/>
      <c r="D968" s="103"/>
      <c r="E968" s="126"/>
      <c r="F968" s="168"/>
      <c r="G968" s="126"/>
      <c r="H968" s="103"/>
      <c r="I968" s="68"/>
    </row>
    <row r="969" spans="1:9" x14ac:dyDescent="0.2">
      <c r="A969" s="384" t="str">
        <f t="shared" si="15"/>
        <v/>
      </c>
      <c r="B969" s="228"/>
      <c r="C969" s="230"/>
      <c r="D969" s="103"/>
      <c r="E969" s="126"/>
      <c r="F969" s="168"/>
      <c r="G969" s="126"/>
      <c r="H969" s="103"/>
      <c r="I969" s="68"/>
    </row>
    <row r="970" spans="1:9" x14ac:dyDescent="0.2">
      <c r="A970" s="384" t="str">
        <f t="shared" si="15"/>
        <v/>
      </c>
      <c r="B970" s="228"/>
      <c r="C970" s="230"/>
      <c r="D970" s="103"/>
      <c r="E970" s="126"/>
      <c r="F970" s="168"/>
      <c r="G970" s="126"/>
      <c r="H970" s="103"/>
      <c r="I970" s="68"/>
    </row>
    <row r="971" spans="1:9" x14ac:dyDescent="0.2">
      <c r="A971" s="384" t="str">
        <f t="shared" si="15"/>
        <v/>
      </c>
      <c r="B971" s="228"/>
      <c r="C971" s="230"/>
      <c r="D971" s="103"/>
      <c r="E971" s="126"/>
      <c r="F971" s="168"/>
      <c r="G971" s="126"/>
      <c r="H971" s="103"/>
      <c r="I971" s="68"/>
    </row>
    <row r="972" spans="1:9" x14ac:dyDescent="0.2">
      <c r="A972" s="384" t="str">
        <f t="shared" si="15"/>
        <v/>
      </c>
      <c r="B972" s="228"/>
      <c r="C972" s="230"/>
      <c r="D972" s="103"/>
      <c r="E972" s="126"/>
      <c r="F972" s="168"/>
      <c r="G972" s="126"/>
      <c r="H972" s="103"/>
      <c r="I972" s="68"/>
    </row>
    <row r="973" spans="1:9" x14ac:dyDescent="0.2">
      <c r="A973" s="384" t="str">
        <f t="shared" si="15"/>
        <v/>
      </c>
      <c r="B973" s="228"/>
      <c r="C973" s="230"/>
      <c r="D973" s="103"/>
      <c r="E973" s="126"/>
      <c r="F973" s="168"/>
      <c r="G973" s="126"/>
      <c r="H973" s="103"/>
      <c r="I973" s="68"/>
    </row>
    <row r="974" spans="1:9" x14ac:dyDescent="0.2">
      <c r="A974" s="384" t="str">
        <f t="shared" si="15"/>
        <v/>
      </c>
      <c r="B974" s="228"/>
      <c r="C974" s="230"/>
      <c r="D974" s="103"/>
      <c r="E974" s="126"/>
      <c r="F974" s="168"/>
      <c r="G974" s="126"/>
      <c r="H974" s="103"/>
      <c r="I974" s="68"/>
    </row>
    <row r="975" spans="1:9" x14ac:dyDescent="0.2">
      <c r="A975" s="384" t="str">
        <f t="shared" si="15"/>
        <v/>
      </c>
      <c r="B975" s="228"/>
      <c r="C975" s="230"/>
      <c r="D975" s="103"/>
      <c r="E975" s="126"/>
      <c r="F975" s="168"/>
      <c r="G975" s="126"/>
      <c r="H975" s="103"/>
      <c r="I975" s="68"/>
    </row>
    <row r="976" spans="1:9" x14ac:dyDescent="0.2">
      <c r="A976" s="384" t="str">
        <f t="shared" si="15"/>
        <v/>
      </c>
      <c r="B976" s="228"/>
      <c r="C976" s="230"/>
      <c r="D976" s="103"/>
      <c r="E976" s="126"/>
      <c r="F976" s="168"/>
      <c r="G976" s="126"/>
      <c r="H976" s="103"/>
      <c r="I976" s="68"/>
    </row>
    <row r="977" spans="1:9" x14ac:dyDescent="0.2">
      <c r="A977" s="384" t="str">
        <f t="shared" si="15"/>
        <v/>
      </c>
      <c r="B977" s="228"/>
      <c r="C977" s="230"/>
      <c r="D977" s="103"/>
      <c r="E977" s="126"/>
      <c r="F977" s="168"/>
      <c r="G977" s="126"/>
      <c r="H977" s="103"/>
      <c r="I977" s="68"/>
    </row>
    <row r="978" spans="1:9" x14ac:dyDescent="0.2">
      <c r="A978" s="384" t="str">
        <f t="shared" si="15"/>
        <v/>
      </c>
      <c r="B978" s="228"/>
      <c r="C978" s="230"/>
      <c r="D978" s="103"/>
      <c r="E978" s="126"/>
      <c r="F978" s="168"/>
      <c r="G978" s="126"/>
      <c r="H978" s="103"/>
      <c r="I978" s="68"/>
    </row>
    <row r="979" spans="1:9" x14ac:dyDescent="0.2">
      <c r="A979" s="384" t="str">
        <f t="shared" si="15"/>
        <v/>
      </c>
      <c r="B979" s="228"/>
      <c r="C979" s="230"/>
      <c r="D979" s="103"/>
      <c r="E979" s="126"/>
      <c r="F979" s="168"/>
      <c r="G979" s="126"/>
      <c r="H979" s="103"/>
      <c r="I979" s="68"/>
    </row>
    <row r="980" spans="1:9" x14ac:dyDescent="0.2">
      <c r="A980" s="384" t="str">
        <f t="shared" si="15"/>
        <v/>
      </c>
      <c r="B980" s="228"/>
      <c r="C980" s="230"/>
      <c r="D980" s="103"/>
      <c r="E980" s="126"/>
      <c r="F980" s="168"/>
      <c r="G980" s="126"/>
      <c r="H980" s="103"/>
      <c r="I980" s="68"/>
    </row>
    <row r="981" spans="1:9" x14ac:dyDescent="0.2">
      <c r="A981" s="384" t="str">
        <f t="shared" si="15"/>
        <v/>
      </c>
      <c r="B981" s="228"/>
      <c r="C981" s="230"/>
      <c r="D981" s="103"/>
      <c r="E981" s="126"/>
      <c r="F981" s="168"/>
      <c r="G981" s="126"/>
      <c r="H981" s="103"/>
      <c r="I981" s="68"/>
    </row>
    <row r="982" spans="1:9" x14ac:dyDescent="0.2">
      <c r="A982" s="384" t="str">
        <f t="shared" si="15"/>
        <v/>
      </c>
      <c r="B982" s="228"/>
      <c r="C982" s="230"/>
      <c r="D982" s="103"/>
      <c r="E982" s="126"/>
      <c r="F982" s="168"/>
      <c r="G982" s="126"/>
      <c r="H982" s="103"/>
      <c r="I982" s="68"/>
    </row>
    <row r="983" spans="1:9" x14ac:dyDescent="0.2">
      <c r="A983" s="384" t="str">
        <f t="shared" si="15"/>
        <v/>
      </c>
      <c r="B983" s="228"/>
      <c r="C983" s="230"/>
      <c r="D983" s="103"/>
      <c r="E983" s="126"/>
      <c r="F983" s="168"/>
      <c r="G983" s="126"/>
      <c r="H983" s="103"/>
      <c r="I983" s="68"/>
    </row>
    <row r="984" spans="1:9" x14ac:dyDescent="0.2">
      <c r="A984" s="384" t="str">
        <f t="shared" si="15"/>
        <v/>
      </c>
      <c r="B984" s="228"/>
      <c r="C984" s="230"/>
      <c r="D984" s="103"/>
      <c r="E984" s="126"/>
      <c r="F984" s="168"/>
      <c r="G984" s="126"/>
      <c r="H984" s="103"/>
      <c r="I984" s="68"/>
    </row>
    <row r="985" spans="1:9" x14ac:dyDescent="0.2">
      <c r="A985" s="384" t="str">
        <f t="shared" si="15"/>
        <v/>
      </c>
      <c r="B985" s="228"/>
      <c r="C985" s="230"/>
      <c r="D985" s="103"/>
      <c r="E985" s="126"/>
      <c r="F985" s="168"/>
      <c r="G985" s="126"/>
      <c r="H985" s="103"/>
      <c r="I985" s="68"/>
    </row>
    <row r="986" spans="1:9" x14ac:dyDescent="0.2">
      <c r="A986" s="384" t="str">
        <f t="shared" si="15"/>
        <v/>
      </c>
      <c r="B986" s="228"/>
      <c r="C986" s="230"/>
      <c r="D986" s="103"/>
      <c r="E986" s="126"/>
      <c r="F986" s="168"/>
      <c r="G986" s="126"/>
      <c r="H986" s="103"/>
      <c r="I986" s="68"/>
    </row>
    <row r="987" spans="1:9" x14ac:dyDescent="0.2">
      <c r="A987" s="384" t="str">
        <f t="shared" si="15"/>
        <v/>
      </c>
      <c r="B987" s="228"/>
      <c r="C987" s="230"/>
      <c r="D987" s="103"/>
      <c r="E987" s="126"/>
      <c r="F987" s="168"/>
      <c r="G987" s="126"/>
      <c r="H987" s="103"/>
      <c r="I987" s="68"/>
    </row>
    <row r="988" spans="1:9" x14ac:dyDescent="0.2">
      <c r="A988" s="384" t="str">
        <f t="shared" si="15"/>
        <v/>
      </c>
      <c r="B988" s="228"/>
      <c r="C988" s="230"/>
      <c r="D988" s="103"/>
      <c r="E988" s="126"/>
      <c r="F988" s="168"/>
      <c r="G988" s="126"/>
      <c r="H988" s="103"/>
      <c r="I988" s="68"/>
    </row>
    <row r="989" spans="1:9" x14ac:dyDescent="0.2">
      <c r="A989" s="384" t="str">
        <f t="shared" si="15"/>
        <v/>
      </c>
      <c r="B989" s="228"/>
      <c r="C989" s="230"/>
      <c r="D989" s="103"/>
      <c r="E989" s="126"/>
      <c r="F989" s="168"/>
      <c r="G989" s="126"/>
      <c r="H989" s="103"/>
      <c r="I989" s="68"/>
    </row>
    <row r="990" spans="1:9" x14ac:dyDescent="0.2">
      <c r="A990" s="384" t="str">
        <f t="shared" si="15"/>
        <v/>
      </c>
      <c r="B990" s="228"/>
      <c r="C990" s="230"/>
      <c r="D990" s="103"/>
      <c r="E990" s="126"/>
      <c r="F990" s="168"/>
      <c r="G990" s="126"/>
      <c r="H990" s="103"/>
      <c r="I990" s="68"/>
    </row>
    <row r="991" spans="1:9" x14ac:dyDescent="0.2">
      <c r="A991" s="384" t="str">
        <f t="shared" si="15"/>
        <v/>
      </c>
      <c r="B991" s="228"/>
      <c r="C991" s="230"/>
      <c r="D991" s="103"/>
      <c r="E991" s="126"/>
      <c r="F991" s="168"/>
      <c r="G991" s="126"/>
      <c r="H991" s="103"/>
      <c r="I991" s="68"/>
    </row>
    <row r="992" spans="1:9" x14ac:dyDescent="0.2">
      <c r="A992" s="384" t="str">
        <f t="shared" si="15"/>
        <v/>
      </c>
      <c r="B992" s="228"/>
      <c r="C992" s="230"/>
      <c r="D992" s="103"/>
      <c r="E992" s="126"/>
      <c r="F992" s="168"/>
      <c r="G992" s="126"/>
      <c r="H992" s="103"/>
      <c r="I992" s="68"/>
    </row>
    <row r="993" spans="1:9" x14ac:dyDescent="0.2">
      <c r="A993" s="384" t="str">
        <f t="shared" si="15"/>
        <v/>
      </c>
      <c r="B993" s="228"/>
      <c r="C993" s="230"/>
      <c r="D993" s="103"/>
      <c r="E993" s="126"/>
      <c r="F993" s="168"/>
      <c r="G993" s="126"/>
      <c r="H993" s="103"/>
      <c r="I993" s="68"/>
    </row>
    <row r="994" spans="1:9" x14ac:dyDescent="0.2">
      <c r="A994" s="384" t="str">
        <f t="shared" si="15"/>
        <v/>
      </c>
      <c r="B994" s="228"/>
      <c r="C994" s="230"/>
      <c r="D994" s="103"/>
      <c r="E994" s="126"/>
      <c r="F994" s="168"/>
      <c r="G994" s="126"/>
      <c r="H994" s="103"/>
      <c r="I994" s="68"/>
    </row>
    <row r="995" spans="1:9" x14ac:dyDescent="0.2">
      <c r="A995" s="384" t="str">
        <f t="shared" si="15"/>
        <v/>
      </c>
      <c r="B995" s="228"/>
      <c r="C995" s="230"/>
      <c r="D995" s="103"/>
      <c r="E995" s="126"/>
      <c r="F995" s="168"/>
      <c r="G995" s="126"/>
      <c r="H995" s="103"/>
      <c r="I995" s="68"/>
    </row>
    <row r="996" spans="1:9" x14ac:dyDescent="0.2">
      <c r="A996" s="384" t="str">
        <f t="shared" si="15"/>
        <v/>
      </c>
      <c r="B996" s="228"/>
      <c r="C996" s="230"/>
      <c r="D996" s="103"/>
      <c r="E996" s="126"/>
      <c r="F996" s="168"/>
      <c r="G996" s="126"/>
      <c r="H996" s="103"/>
      <c r="I996" s="68"/>
    </row>
    <row r="997" spans="1:9" x14ac:dyDescent="0.2">
      <c r="A997" s="384" t="str">
        <f t="shared" si="15"/>
        <v/>
      </c>
      <c r="B997" s="228"/>
      <c r="C997" s="230"/>
      <c r="D997" s="103"/>
      <c r="E997" s="126"/>
      <c r="F997" s="168"/>
      <c r="G997" s="126"/>
      <c r="H997" s="103"/>
      <c r="I997" s="68"/>
    </row>
    <row r="998" spans="1:9" x14ac:dyDescent="0.2">
      <c r="A998" s="384" t="str">
        <f t="shared" si="15"/>
        <v/>
      </c>
      <c r="B998" s="228"/>
      <c r="C998" s="230"/>
      <c r="D998" s="103"/>
      <c r="E998" s="126"/>
      <c r="F998" s="168"/>
      <c r="G998" s="126"/>
      <c r="H998" s="103"/>
      <c r="I998" s="68"/>
    </row>
    <row r="999" spans="1:9" x14ac:dyDescent="0.2">
      <c r="A999" s="384" t="str">
        <f t="shared" si="15"/>
        <v/>
      </c>
      <c r="B999" s="228"/>
      <c r="C999" s="230"/>
      <c r="D999" s="103"/>
      <c r="E999" s="126"/>
      <c r="F999" s="168"/>
      <c r="G999" s="126"/>
      <c r="H999" s="103"/>
      <c r="I999" s="68"/>
    </row>
    <row r="1000" spans="1:9" x14ac:dyDescent="0.2">
      <c r="A1000" s="384" t="str">
        <f t="shared" si="15"/>
        <v/>
      </c>
      <c r="B1000" s="228"/>
      <c r="C1000" s="230"/>
      <c r="D1000" s="103"/>
      <c r="E1000" s="126"/>
      <c r="F1000" s="168"/>
      <c r="G1000" s="126"/>
      <c r="H1000" s="103"/>
      <c r="I1000" s="68"/>
    </row>
    <row r="1001" spans="1:9" x14ac:dyDescent="0.2">
      <c r="A1001" s="384" t="str">
        <f t="shared" si="15"/>
        <v/>
      </c>
      <c r="B1001" s="228"/>
      <c r="C1001" s="230"/>
      <c r="D1001" s="103"/>
      <c r="E1001" s="126"/>
      <c r="F1001" s="168"/>
      <c r="G1001" s="126"/>
      <c r="H1001" s="103"/>
      <c r="I1001" s="68"/>
    </row>
    <row r="1002" spans="1:9" x14ac:dyDescent="0.2">
      <c r="A1002" s="384" t="str">
        <f t="shared" si="15"/>
        <v/>
      </c>
      <c r="B1002" s="228"/>
      <c r="C1002" s="230"/>
      <c r="D1002" s="103"/>
      <c r="E1002" s="126"/>
      <c r="F1002" s="168"/>
      <c r="G1002" s="126"/>
      <c r="H1002" s="103"/>
      <c r="I1002" s="68"/>
    </row>
    <row r="1003" spans="1:9" x14ac:dyDescent="0.2">
      <c r="A1003" s="384" t="str">
        <f t="shared" si="15"/>
        <v/>
      </c>
      <c r="B1003" s="228"/>
      <c r="C1003" s="230"/>
      <c r="D1003" s="103"/>
      <c r="E1003" s="126"/>
      <c r="F1003" s="168"/>
      <c r="G1003" s="126"/>
      <c r="H1003" s="103"/>
      <c r="I1003" s="68"/>
    </row>
    <row r="1004" spans="1:9" x14ac:dyDescent="0.2">
      <c r="A1004" s="384" t="str">
        <f t="shared" si="15"/>
        <v/>
      </c>
      <c r="B1004" s="228"/>
      <c r="C1004" s="230"/>
      <c r="D1004" s="103"/>
      <c r="E1004" s="126"/>
      <c r="F1004" s="168"/>
      <c r="G1004" s="126"/>
      <c r="H1004" s="103"/>
      <c r="I1004" s="68"/>
    </row>
    <row r="1005" spans="1:9" x14ac:dyDescent="0.2">
      <c r="A1005" s="384" t="str">
        <f t="shared" si="15"/>
        <v/>
      </c>
      <c r="B1005" s="228"/>
      <c r="C1005" s="230"/>
      <c r="D1005" s="103"/>
      <c r="E1005" s="126"/>
      <c r="F1005" s="168"/>
      <c r="G1005" s="126"/>
      <c r="H1005" s="103"/>
      <c r="I1005" s="68"/>
    </row>
    <row r="1006" spans="1:9" x14ac:dyDescent="0.2">
      <c r="A1006" s="384" t="str">
        <f t="shared" si="15"/>
        <v/>
      </c>
      <c r="B1006" s="228"/>
      <c r="C1006" s="230"/>
      <c r="D1006" s="103"/>
      <c r="E1006" s="126"/>
      <c r="F1006" s="168"/>
      <c r="G1006" s="126"/>
      <c r="H1006" s="103"/>
      <c r="I1006" s="68"/>
    </row>
    <row r="1007" spans="1:9" x14ac:dyDescent="0.2">
      <c r="A1007" s="384" t="str">
        <f t="shared" si="15"/>
        <v/>
      </c>
      <c r="B1007" s="228"/>
      <c r="C1007" s="230"/>
      <c r="D1007" s="103"/>
      <c r="E1007" s="126"/>
      <c r="F1007" s="168"/>
      <c r="G1007" s="126"/>
      <c r="H1007" s="103"/>
      <c r="I1007" s="68"/>
    </row>
    <row r="1008" spans="1:9" x14ac:dyDescent="0.2">
      <c r="A1008" s="384" t="str">
        <f t="shared" si="15"/>
        <v/>
      </c>
      <c r="B1008" s="228"/>
      <c r="C1008" s="230"/>
      <c r="D1008" s="103"/>
      <c r="E1008" s="126"/>
      <c r="F1008" s="168"/>
      <c r="G1008" s="126"/>
      <c r="H1008" s="103"/>
      <c r="I1008" s="68"/>
    </row>
    <row r="1009" spans="1:9" x14ac:dyDescent="0.2">
      <c r="A1009" s="384" t="str">
        <f t="shared" si="15"/>
        <v/>
      </c>
      <c r="B1009" s="228"/>
      <c r="C1009" s="230"/>
      <c r="D1009" s="103"/>
      <c r="E1009" s="126"/>
      <c r="F1009" s="168"/>
      <c r="G1009" s="126"/>
      <c r="H1009" s="103"/>
      <c r="I1009" s="68"/>
    </row>
    <row r="1010" spans="1:9" x14ac:dyDescent="0.2">
      <c r="A1010" s="384" t="str">
        <f t="shared" si="15"/>
        <v/>
      </c>
      <c r="B1010" s="228"/>
      <c r="C1010" s="230"/>
      <c r="D1010" s="103"/>
      <c r="E1010" s="126"/>
      <c r="F1010" s="168"/>
      <c r="G1010" s="126"/>
      <c r="H1010" s="103"/>
      <c r="I1010" s="68"/>
    </row>
    <row r="1011" spans="1:9" x14ac:dyDescent="0.2">
      <c r="A1011" s="384" t="str">
        <f t="shared" si="15"/>
        <v/>
      </c>
      <c r="B1011" s="228"/>
      <c r="C1011" s="230"/>
      <c r="D1011" s="103"/>
      <c r="E1011" s="126"/>
      <c r="F1011" s="168"/>
      <c r="G1011" s="126"/>
      <c r="H1011" s="103"/>
      <c r="I1011" s="68"/>
    </row>
    <row r="1012" spans="1:9" x14ac:dyDescent="0.2">
      <c r="A1012" s="384" t="str">
        <f t="shared" si="15"/>
        <v/>
      </c>
      <c r="B1012" s="228"/>
      <c r="C1012" s="230"/>
      <c r="D1012" s="103"/>
      <c r="E1012" s="126"/>
      <c r="F1012" s="168"/>
      <c r="G1012" s="126"/>
      <c r="H1012" s="103"/>
      <c r="I1012" s="68"/>
    </row>
    <row r="1013" spans="1:9" x14ac:dyDescent="0.2">
      <c r="A1013" s="384" t="str">
        <f t="shared" si="15"/>
        <v/>
      </c>
      <c r="B1013" s="228"/>
      <c r="C1013" s="230"/>
      <c r="D1013" s="103"/>
      <c r="E1013" s="126"/>
      <c r="F1013" s="168"/>
      <c r="G1013" s="126"/>
      <c r="H1013" s="103"/>
      <c r="I1013" s="68"/>
    </row>
    <row r="1014" spans="1:9" x14ac:dyDescent="0.2">
      <c r="A1014" s="384" t="str">
        <f t="shared" si="15"/>
        <v/>
      </c>
      <c r="B1014" s="228"/>
      <c r="C1014" s="230"/>
      <c r="D1014" s="103"/>
      <c r="E1014" s="126"/>
      <c r="F1014" s="168"/>
      <c r="G1014" s="126"/>
      <c r="H1014" s="103"/>
      <c r="I1014" s="68"/>
    </row>
    <row r="1015" spans="1:9" x14ac:dyDescent="0.2">
      <c r="A1015" s="384" t="str">
        <f t="shared" si="15"/>
        <v/>
      </c>
      <c r="B1015" s="228"/>
      <c r="C1015" s="230"/>
      <c r="D1015" s="103"/>
      <c r="E1015" s="126"/>
      <c r="F1015" s="168"/>
      <c r="G1015" s="126"/>
      <c r="H1015" s="103"/>
      <c r="I1015" s="68"/>
    </row>
    <row r="1016" spans="1:9" x14ac:dyDescent="0.2">
      <c r="A1016" s="384" t="str">
        <f t="shared" si="15"/>
        <v/>
      </c>
      <c r="B1016" s="228"/>
      <c r="C1016" s="230"/>
      <c r="D1016" s="103"/>
      <c r="E1016" s="126"/>
      <c r="F1016" s="168"/>
      <c r="G1016" s="126"/>
      <c r="H1016" s="103"/>
      <c r="I1016" s="68"/>
    </row>
    <row r="1017" spans="1:9" x14ac:dyDescent="0.2">
      <c r="A1017" s="384" t="str">
        <f t="shared" si="15"/>
        <v/>
      </c>
      <c r="B1017" s="228"/>
      <c r="C1017" s="230"/>
      <c r="D1017" s="103"/>
      <c r="E1017" s="126"/>
      <c r="F1017" s="168"/>
      <c r="G1017" s="126"/>
      <c r="H1017" s="103"/>
      <c r="I1017" s="68"/>
    </row>
    <row r="1018" spans="1:9" x14ac:dyDescent="0.2">
      <c r="A1018" s="384" t="str">
        <f t="shared" si="15"/>
        <v/>
      </c>
      <c r="B1018" s="228"/>
      <c r="C1018" s="230"/>
      <c r="D1018" s="103"/>
      <c r="E1018" s="126"/>
      <c r="F1018" s="168"/>
      <c r="G1018" s="126"/>
      <c r="H1018" s="103"/>
      <c r="I1018" s="68"/>
    </row>
    <row r="1019" spans="1:9" x14ac:dyDescent="0.2">
      <c r="A1019" s="384" t="str">
        <f t="shared" si="15"/>
        <v/>
      </c>
      <c r="B1019" s="228"/>
      <c r="C1019" s="230"/>
      <c r="D1019" s="103"/>
      <c r="E1019" s="126"/>
      <c r="F1019" s="168"/>
      <c r="G1019" s="126"/>
      <c r="H1019" s="103"/>
      <c r="I1019" s="68"/>
    </row>
    <row r="1020" spans="1:9" x14ac:dyDescent="0.2">
      <c r="A1020" s="384" t="str">
        <f t="shared" si="15"/>
        <v/>
      </c>
      <c r="B1020" s="228"/>
      <c r="C1020" s="230"/>
      <c r="D1020" s="103"/>
      <c r="E1020" s="126"/>
      <c r="F1020" s="168"/>
      <c r="G1020" s="126"/>
      <c r="H1020" s="103"/>
      <c r="I1020" s="68"/>
    </row>
    <row r="1021" spans="1:9" x14ac:dyDescent="0.2">
      <c r="A1021" s="384" t="str">
        <f t="shared" si="15"/>
        <v/>
      </c>
      <c r="B1021" s="228"/>
      <c r="C1021" s="230"/>
      <c r="D1021" s="103"/>
      <c r="E1021" s="126"/>
      <c r="F1021" s="168"/>
      <c r="G1021" s="126"/>
      <c r="H1021" s="103"/>
      <c r="I1021" s="68"/>
    </row>
    <row r="1022" spans="1:9" x14ac:dyDescent="0.2">
      <c r="A1022" s="384" t="str">
        <f t="shared" si="15"/>
        <v/>
      </c>
      <c r="B1022" s="228"/>
      <c r="C1022" s="230"/>
      <c r="D1022" s="103"/>
      <c r="E1022" s="126"/>
      <c r="F1022" s="168"/>
      <c r="G1022" s="126"/>
      <c r="H1022" s="103"/>
      <c r="I1022" s="68"/>
    </row>
    <row r="1023" spans="1:9" x14ac:dyDescent="0.2">
      <c r="A1023" s="384" t="str">
        <f t="shared" si="15"/>
        <v/>
      </c>
      <c r="B1023" s="228"/>
      <c r="C1023" s="230"/>
      <c r="D1023" s="103"/>
      <c r="E1023" s="126"/>
      <c r="F1023" s="168"/>
      <c r="G1023" s="126"/>
      <c r="H1023" s="103"/>
      <c r="I1023" s="68"/>
    </row>
    <row r="1024" spans="1:9" x14ac:dyDescent="0.2">
      <c r="A1024" s="384" t="str">
        <f t="shared" si="15"/>
        <v/>
      </c>
      <c r="B1024" s="228"/>
      <c r="C1024" s="230"/>
      <c r="D1024" s="103"/>
      <c r="E1024" s="126"/>
      <c r="F1024" s="168"/>
      <c r="G1024" s="126"/>
      <c r="H1024" s="103"/>
      <c r="I1024" s="68"/>
    </row>
    <row r="1025" spans="1:9" x14ac:dyDescent="0.2">
      <c r="A1025" s="384" t="str">
        <f t="shared" si="15"/>
        <v/>
      </c>
      <c r="B1025" s="228"/>
      <c r="C1025" s="230"/>
      <c r="D1025" s="103"/>
      <c r="E1025" s="126"/>
      <c r="F1025" s="168"/>
      <c r="G1025" s="126"/>
      <c r="H1025" s="103"/>
      <c r="I1025" s="68"/>
    </row>
    <row r="1026" spans="1:9" x14ac:dyDescent="0.2">
      <c r="A1026" s="384" t="str">
        <f t="shared" si="15"/>
        <v/>
      </c>
      <c r="B1026" s="228"/>
      <c r="C1026" s="230"/>
      <c r="D1026" s="103"/>
      <c r="E1026" s="126"/>
      <c r="F1026" s="168"/>
      <c r="G1026" s="126"/>
      <c r="H1026" s="103"/>
      <c r="I1026" s="68"/>
    </row>
    <row r="1027" spans="1:9" x14ac:dyDescent="0.2">
      <c r="A1027" s="384" t="str">
        <f t="shared" si="15"/>
        <v/>
      </c>
      <c r="B1027" s="228"/>
      <c r="C1027" s="230"/>
      <c r="D1027" s="103"/>
      <c r="E1027" s="126"/>
      <c r="F1027" s="168"/>
      <c r="G1027" s="126"/>
      <c r="H1027" s="103"/>
      <c r="I1027" s="68"/>
    </row>
    <row r="1028" spans="1:9" x14ac:dyDescent="0.2">
      <c r="A1028" s="384" t="str">
        <f t="shared" si="15"/>
        <v/>
      </c>
      <c r="B1028" s="228"/>
      <c r="C1028" s="230"/>
      <c r="D1028" s="103"/>
      <c r="E1028" s="126"/>
      <c r="F1028" s="168"/>
      <c r="G1028" s="126"/>
      <c r="H1028" s="103"/>
      <c r="I1028" s="68"/>
    </row>
    <row r="1029" spans="1:9" x14ac:dyDescent="0.2">
      <c r="A1029" s="384" t="str">
        <f t="shared" si="15"/>
        <v/>
      </c>
      <c r="B1029" s="228"/>
      <c r="C1029" s="230"/>
      <c r="D1029" s="103"/>
      <c r="E1029" s="126"/>
      <c r="F1029" s="168"/>
      <c r="G1029" s="126"/>
      <c r="H1029" s="103"/>
      <c r="I1029" s="68"/>
    </row>
    <row r="1030" spans="1:9" x14ac:dyDescent="0.2">
      <c r="A1030" s="384" t="str">
        <f t="shared" ref="A1030:A1093" si="16">IF(D1030="","",HLOOKUP(D1030,$J$1:$M$2,2,FALSE))</f>
        <v/>
      </c>
      <c r="B1030" s="228"/>
      <c r="C1030" s="230"/>
      <c r="D1030" s="103"/>
      <c r="E1030" s="126"/>
      <c r="F1030" s="168"/>
      <c r="G1030" s="126"/>
      <c r="H1030" s="103"/>
      <c r="I1030" s="68"/>
    </row>
    <row r="1031" spans="1:9" x14ac:dyDescent="0.2">
      <c r="A1031" s="384" t="str">
        <f t="shared" si="16"/>
        <v/>
      </c>
      <c r="B1031" s="228"/>
      <c r="C1031" s="230"/>
      <c r="D1031" s="103"/>
      <c r="E1031" s="126"/>
      <c r="F1031" s="168"/>
      <c r="G1031" s="126"/>
      <c r="H1031" s="103"/>
      <c r="I1031" s="68"/>
    </row>
    <row r="1032" spans="1:9" x14ac:dyDescent="0.2">
      <c r="A1032" s="384" t="str">
        <f t="shared" si="16"/>
        <v/>
      </c>
      <c r="B1032" s="228"/>
      <c r="C1032" s="230"/>
      <c r="D1032" s="103"/>
      <c r="E1032" s="126"/>
      <c r="F1032" s="168"/>
      <c r="G1032" s="126"/>
      <c r="H1032" s="103"/>
      <c r="I1032" s="68"/>
    </row>
    <row r="1033" spans="1:9" x14ac:dyDescent="0.2">
      <c r="A1033" s="384" t="str">
        <f t="shared" si="16"/>
        <v/>
      </c>
      <c r="B1033" s="228"/>
      <c r="C1033" s="230"/>
      <c r="D1033" s="103"/>
      <c r="E1033" s="126"/>
      <c r="F1033" s="168"/>
      <c r="G1033" s="126"/>
      <c r="H1033" s="103"/>
      <c r="I1033" s="68"/>
    </row>
    <row r="1034" spans="1:9" x14ac:dyDescent="0.2">
      <c r="A1034" s="384" t="str">
        <f t="shared" si="16"/>
        <v/>
      </c>
      <c r="B1034" s="228"/>
      <c r="C1034" s="230"/>
      <c r="D1034" s="103"/>
      <c r="E1034" s="126"/>
      <c r="F1034" s="168"/>
      <c r="G1034" s="126"/>
      <c r="H1034" s="103"/>
      <c r="I1034" s="68"/>
    </row>
    <row r="1035" spans="1:9" x14ac:dyDescent="0.2">
      <c r="A1035" s="384" t="str">
        <f t="shared" si="16"/>
        <v/>
      </c>
      <c r="B1035" s="228"/>
      <c r="C1035" s="230"/>
      <c r="D1035" s="103"/>
      <c r="E1035" s="126"/>
      <c r="F1035" s="168"/>
      <c r="G1035" s="126"/>
      <c r="H1035" s="103"/>
      <c r="I1035" s="68"/>
    </row>
    <row r="1036" spans="1:9" x14ac:dyDescent="0.2">
      <c r="A1036" s="384" t="str">
        <f t="shared" si="16"/>
        <v/>
      </c>
      <c r="B1036" s="228"/>
      <c r="C1036" s="230"/>
      <c r="D1036" s="103"/>
      <c r="E1036" s="126"/>
      <c r="F1036" s="168"/>
      <c r="G1036" s="126"/>
      <c r="H1036" s="103"/>
      <c r="I1036" s="68"/>
    </row>
    <row r="1037" spans="1:9" x14ac:dyDescent="0.2">
      <c r="A1037" s="384" t="str">
        <f t="shared" si="16"/>
        <v/>
      </c>
      <c r="B1037" s="228"/>
      <c r="C1037" s="230"/>
      <c r="D1037" s="103"/>
      <c r="E1037" s="126"/>
      <c r="F1037" s="168"/>
      <c r="G1037" s="126"/>
      <c r="H1037" s="103"/>
      <c r="I1037" s="68"/>
    </row>
    <row r="1038" spans="1:9" x14ac:dyDescent="0.2">
      <c r="A1038" s="384" t="str">
        <f t="shared" si="16"/>
        <v/>
      </c>
      <c r="B1038" s="228"/>
      <c r="C1038" s="230"/>
      <c r="D1038" s="103"/>
      <c r="E1038" s="126"/>
      <c r="F1038" s="168"/>
      <c r="G1038" s="126"/>
      <c r="H1038" s="103"/>
      <c r="I1038" s="68"/>
    </row>
    <row r="1039" spans="1:9" x14ac:dyDescent="0.2">
      <c r="A1039" s="384" t="str">
        <f t="shared" si="16"/>
        <v/>
      </c>
      <c r="B1039" s="228"/>
      <c r="C1039" s="230"/>
      <c r="D1039" s="103"/>
      <c r="E1039" s="126"/>
      <c r="F1039" s="168"/>
      <c r="G1039" s="126"/>
      <c r="H1039" s="103"/>
      <c r="I1039" s="68"/>
    </row>
    <row r="1040" spans="1:9" x14ac:dyDescent="0.2">
      <c r="A1040" s="384" t="str">
        <f t="shared" si="16"/>
        <v/>
      </c>
      <c r="B1040" s="228"/>
      <c r="C1040" s="230"/>
      <c r="D1040" s="103"/>
      <c r="E1040" s="126"/>
      <c r="F1040" s="168"/>
      <c r="G1040" s="126"/>
      <c r="H1040" s="103"/>
      <c r="I1040" s="68"/>
    </row>
    <row r="1041" spans="1:9" x14ac:dyDescent="0.2">
      <c r="A1041" s="384" t="str">
        <f t="shared" si="16"/>
        <v/>
      </c>
      <c r="B1041" s="228"/>
      <c r="C1041" s="230"/>
      <c r="D1041" s="103"/>
      <c r="E1041" s="126"/>
      <c r="F1041" s="168"/>
      <c r="G1041" s="126"/>
      <c r="H1041" s="103"/>
      <c r="I1041" s="68"/>
    </row>
    <row r="1042" spans="1:9" x14ac:dyDescent="0.2">
      <c r="A1042" s="384" t="str">
        <f t="shared" si="16"/>
        <v/>
      </c>
      <c r="B1042" s="228"/>
      <c r="C1042" s="230"/>
      <c r="D1042" s="103"/>
      <c r="E1042" s="126"/>
      <c r="F1042" s="168"/>
      <c r="G1042" s="126"/>
      <c r="H1042" s="103"/>
      <c r="I1042" s="68"/>
    </row>
    <row r="1043" spans="1:9" x14ac:dyDescent="0.2">
      <c r="A1043" s="384" t="str">
        <f t="shared" si="16"/>
        <v/>
      </c>
      <c r="B1043" s="228"/>
      <c r="C1043" s="230"/>
      <c r="D1043" s="103"/>
      <c r="E1043" s="126"/>
      <c r="F1043" s="168"/>
      <c r="G1043" s="126"/>
      <c r="H1043" s="103"/>
      <c r="I1043" s="68"/>
    </row>
    <row r="1044" spans="1:9" x14ac:dyDescent="0.2">
      <c r="A1044" s="384" t="str">
        <f t="shared" si="16"/>
        <v/>
      </c>
      <c r="B1044" s="228"/>
      <c r="C1044" s="230"/>
      <c r="D1044" s="103"/>
      <c r="E1044" s="126"/>
      <c r="F1044" s="168"/>
      <c r="G1044" s="126"/>
      <c r="H1044" s="103"/>
      <c r="I1044" s="68"/>
    </row>
    <row r="1045" spans="1:9" x14ac:dyDescent="0.2">
      <c r="A1045" s="384" t="str">
        <f t="shared" si="16"/>
        <v/>
      </c>
      <c r="B1045" s="228"/>
      <c r="C1045" s="230"/>
      <c r="D1045" s="103"/>
      <c r="E1045" s="126"/>
      <c r="F1045" s="168"/>
      <c r="G1045" s="126"/>
      <c r="H1045" s="103"/>
      <c r="I1045" s="68"/>
    </row>
    <row r="1046" spans="1:9" x14ac:dyDescent="0.2">
      <c r="A1046" s="384" t="str">
        <f t="shared" si="16"/>
        <v/>
      </c>
      <c r="B1046" s="228"/>
      <c r="C1046" s="230"/>
      <c r="D1046" s="103"/>
      <c r="E1046" s="126"/>
      <c r="F1046" s="168"/>
      <c r="G1046" s="126"/>
      <c r="H1046" s="103"/>
      <c r="I1046" s="68"/>
    </row>
    <row r="1047" spans="1:9" x14ac:dyDescent="0.2">
      <c r="A1047" s="384" t="str">
        <f t="shared" si="16"/>
        <v/>
      </c>
      <c r="B1047" s="228"/>
      <c r="C1047" s="230"/>
      <c r="D1047" s="103"/>
      <c r="E1047" s="126"/>
      <c r="F1047" s="168"/>
      <c r="G1047" s="126"/>
      <c r="H1047" s="103"/>
      <c r="I1047" s="68"/>
    </row>
    <row r="1048" spans="1:9" x14ac:dyDescent="0.2">
      <c r="A1048" s="384" t="str">
        <f t="shared" si="16"/>
        <v/>
      </c>
      <c r="B1048" s="228"/>
      <c r="C1048" s="230"/>
      <c r="D1048" s="103"/>
      <c r="E1048" s="126"/>
      <c r="F1048" s="168"/>
      <c r="G1048" s="126"/>
      <c r="H1048" s="103"/>
      <c r="I1048" s="68"/>
    </row>
    <row r="1049" spans="1:9" x14ac:dyDescent="0.2">
      <c r="A1049" s="384" t="str">
        <f t="shared" si="16"/>
        <v/>
      </c>
      <c r="B1049" s="228"/>
      <c r="C1049" s="230"/>
      <c r="D1049" s="103"/>
      <c r="E1049" s="126"/>
      <c r="F1049" s="168"/>
      <c r="G1049" s="126"/>
      <c r="H1049" s="103"/>
      <c r="I1049" s="68"/>
    </row>
    <row r="1050" spans="1:9" x14ac:dyDescent="0.2">
      <c r="A1050" s="384" t="str">
        <f t="shared" si="16"/>
        <v/>
      </c>
      <c r="B1050" s="228"/>
      <c r="C1050" s="230"/>
      <c r="D1050" s="103"/>
      <c r="E1050" s="126"/>
      <c r="F1050" s="168"/>
      <c r="G1050" s="126"/>
      <c r="H1050" s="103"/>
      <c r="I1050" s="68"/>
    </row>
    <row r="1051" spans="1:9" x14ac:dyDescent="0.2">
      <c r="A1051" s="384" t="str">
        <f t="shared" si="16"/>
        <v/>
      </c>
      <c r="B1051" s="228"/>
      <c r="C1051" s="230"/>
      <c r="D1051" s="103"/>
      <c r="E1051" s="126"/>
      <c r="F1051" s="168"/>
      <c r="G1051" s="126"/>
      <c r="H1051" s="103"/>
      <c r="I1051" s="68"/>
    </row>
    <row r="1052" spans="1:9" x14ac:dyDescent="0.2">
      <c r="A1052" s="384" t="str">
        <f t="shared" si="16"/>
        <v/>
      </c>
      <c r="B1052" s="228"/>
      <c r="C1052" s="230"/>
      <c r="D1052" s="103"/>
      <c r="E1052" s="126"/>
      <c r="F1052" s="168"/>
      <c r="G1052" s="126"/>
      <c r="H1052" s="103"/>
      <c r="I1052" s="68"/>
    </row>
    <row r="1053" spans="1:9" x14ac:dyDescent="0.2">
      <c r="A1053" s="384" t="str">
        <f t="shared" si="16"/>
        <v/>
      </c>
      <c r="B1053" s="228"/>
      <c r="C1053" s="230"/>
      <c r="D1053" s="103"/>
      <c r="E1053" s="126"/>
      <c r="F1053" s="168"/>
      <c r="G1053" s="126"/>
      <c r="H1053" s="103"/>
      <c r="I1053" s="68"/>
    </row>
    <row r="1054" spans="1:9" x14ac:dyDescent="0.2">
      <c r="A1054" s="384" t="str">
        <f t="shared" si="16"/>
        <v/>
      </c>
      <c r="B1054" s="228"/>
      <c r="C1054" s="230"/>
      <c r="D1054" s="103"/>
      <c r="E1054" s="126"/>
      <c r="F1054" s="168"/>
      <c r="G1054" s="126"/>
      <c r="H1054" s="103"/>
      <c r="I1054" s="68"/>
    </row>
    <row r="1055" spans="1:9" x14ac:dyDescent="0.2">
      <c r="A1055" s="384" t="str">
        <f t="shared" si="16"/>
        <v/>
      </c>
      <c r="B1055" s="228"/>
      <c r="C1055" s="230"/>
      <c r="D1055" s="103"/>
      <c r="E1055" s="126"/>
      <c r="F1055" s="168"/>
      <c r="G1055" s="126"/>
      <c r="H1055" s="103"/>
      <c r="I1055" s="68"/>
    </row>
    <row r="1056" spans="1:9" x14ac:dyDescent="0.2">
      <c r="A1056" s="384" t="str">
        <f t="shared" si="16"/>
        <v/>
      </c>
      <c r="B1056" s="228"/>
      <c r="C1056" s="230"/>
      <c r="D1056" s="103"/>
      <c r="E1056" s="126"/>
      <c r="F1056" s="168"/>
      <c r="G1056" s="126"/>
      <c r="H1056" s="103"/>
      <c r="I1056" s="68"/>
    </row>
    <row r="1057" spans="1:9" x14ac:dyDescent="0.2">
      <c r="A1057" s="384" t="str">
        <f t="shared" si="16"/>
        <v/>
      </c>
      <c r="B1057" s="228"/>
      <c r="C1057" s="230"/>
      <c r="D1057" s="103"/>
      <c r="E1057" s="126"/>
      <c r="F1057" s="168"/>
      <c r="G1057" s="126"/>
      <c r="H1057" s="103"/>
      <c r="I1057" s="68"/>
    </row>
    <row r="1058" spans="1:9" x14ac:dyDescent="0.2">
      <c r="A1058" s="384" t="str">
        <f t="shared" si="16"/>
        <v/>
      </c>
      <c r="B1058" s="228"/>
      <c r="C1058" s="230"/>
      <c r="D1058" s="103"/>
      <c r="E1058" s="126"/>
      <c r="F1058" s="168"/>
      <c r="G1058" s="126"/>
      <c r="H1058" s="103"/>
      <c r="I1058" s="68"/>
    </row>
    <row r="1059" spans="1:9" x14ac:dyDescent="0.2">
      <c r="A1059" s="384" t="str">
        <f t="shared" si="16"/>
        <v/>
      </c>
      <c r="B1059" s="228"/>
      <c r="C1059" s="230"/>
      <c r="D1059" s="103"/>
      <c r="E1059" s="126"/>
      <c r="F1059" s="168"/>
      <c r="G1059" s="126"/>
      <c r="H1059" s="103"/>
      <c r="I1059" s="68"/>
    </row>
    <row r="1060" spans="1:9" x14ac:dyDescent="0.2">
      <c r="A1060" s="384" t="str">
        <f t="shared" si="16"/>
        <v/>
      </c>
      <c r="B1060" s="228"/>
      <c r="C1060" s="230"/>
      <c r="D1060" s="103"/>
      <c r="E1060" s="126"/>
      <c r="F1060" s="168"/>
      <c r="G1060" s="126"/>
      <c r="H1060" s="103"/>
      <c r="I1060" s="68"/>
    </row>
    <row r="1061" spans="1:9" x14ac:dyDescent="0.2">
      <c r="A1061" s="384" t="str">
        <f t="shared" si="16"/>
        <v/>
      </c>
      <c r="B1061" s="228"/>
      <c r="C1061" s="230"/>
      <c r="D1061" s="103"/>
      <c r="E1061" s="126"/>
      <c r="F1061" s="168"/>
      <c r="G1061" s="126"/>
      <c r="H1061" s="103"/>
      <c r="I1061" s="68"/>
    </row>
    <row r="1062" spans="1:9" x14ac:dyDescent="0.2">
      <c r="A1062" s="384" t="str">
        <f t="shared" si="16"/>
        <v/>
      </c>
      <c r="B1062" s="228"/>
      <c r="C1062" s="230"/>
      <c r="D1062" s="103"/>
      <c r="E1062" s="126"/>
      <c r="F1062" s="168"/>
      <c r="G1062" s="126"/>
      <c r="H1062" s="103"/>
      <c r="I1062" s="68"/>
    </row>
    <row r="1063" spans="1:9" x14ac:dyDescent="0.2">
      <c r="A1063" s="384" t="str">
        <f t="shared" si="16"/>
        <v/>
      </c>
      <c r="B1063" s="228"/>
      <c r="C1063" s="230"/>
      <c r="D1063" s="103"/>
      <c r="E1063" s="126"/>
      <c r="F1063" s="168"/>
      <c r="G1063" s="126"/>
      <c r="H1063" s="103"/>
      <c r="I1063" s="68"/>
    </row>
    <row r="1064" spans="1:9" x14ac:dyDescent="0.2">
      <c r="A1064" s="384" t="str">
        <f t="shared" si="16"/>
        <v/>
      </c>
      <c r="B1064" s="228"/>
      <c r="C1064" s="230"/>
      <c r="D1064" s="103"/>
      <c r="E1064" s="126"/>
      <c r="F1064" s="168"/>
      <c r="G1064" s="126"/>
      <c r="H1064" s="103"/>
      <c r="I1064" s="68"/>
    </row>
    <row r="1065" spans="1:9" x14ac:dyDescent="0.2">
      <c r="A1065" s="384" t="str">
        <f t="shared" si="16"/>
        <v/>
      </c>
      <c r="B1065" s="228"/>
      <c r="C1065" s="230"/>
      <c r="D1065" s="103"/>
      <c r="E1065" s="126"/>
      <c r="F1065" s="168"/>
      <c r="G1065" s="126"/>
      <c r="H1065" s="103"/>
      <c r="I1065" s="68"/>
    </row>
    <row r="1066" spans="1:9" x14ac:dyDescent="0.2">
      <c r="A1066" s="384" t="str">
        <f t="shared" si="16"/>
        <v/>
      </c>
      <c r="B1066" s="228"/>
      <c r="C1066" s="230"/>
      <c r="D1066" s="103"/>
      <c r="E1066" s="126"/>
      <c r="F1066" s="168"/>
      <c r="G1066" s="126"/>
      <c r="H1066" s="103"/>
      <c r="I1066" s="68"/>
    </row>
    <row r="1067" spans="1:9" x14ac:dyDescent="0.2">
      <c r="A1067" s="384" t="str">
        <f t="shared" si="16"/>
        <v/>
      </c>
      <c r="B1067" s="228"/>
      <c r="C1067" s="230"/>
      <c r="D1067" s="103"/>
      <c r="E1067" s="126"/>
      <c r="F1067" s="168"/>
      <c r="G1067" s="126"/>
      <c r="H1067" s="103"/>
      <c r="I1067" s="68"/>
    </row>
    <row r="1068" spans="1:9" x14ac:dyDescent="0.2">
      <c r="A1068" s="384" t="str">
        <f t="shared" si="16"/>
        <v/>
      </c>
      <c r="B1068" s="228"/>
      <c r="C1068" s="230"/>
      <c r="D1068" s="103"/>
      <c r="E1068" s="126"/>
      <c r="F1068" s="168"/>
      <c r="G1068" s="126"/>
      <c r="H1068" s="103"/>
      <c r="I1068" s="68"/>
    </row>
    <row r="1069" spans="1:9" x14ac:dyDescent="0.2">
      <c r="A1069" s="384" t="str">
        <f t="shared" si="16"/>
        <v/>
      </c>
      <c r="B1069" s="228"/>
      <c r="C1069" s="230"/>
      <c r="D1069" s="103"/>
      <c r="E1069" s="126"/>
      <c r="F1069" s="168"/>
      <c r="G1069" s="126"/>
      <c r="H1069" s="103"/>
      <c r="I1069" s="68"/>
    </row>
    <row r="1070" spans="1:9" x14ac:dyDescent="0.2">
      <c r="A1070" s="384" t="str">
        <f t="shared" si="16"/>
        <v/>
      </c>
      <c r="B1070" s="228"/>
      <c r="C1070" s="230"/>
      <c r="D1070" s="103"/>
      <c r="E1070" s="126"/>
      <c r="F1070" s="168"/>
      <c r="G1070" s="126"/>
      <c r="H1070" s="103"/>
      <c r="I1070" s="68"/>
    </row>
    <row r="1071" spans="1:9" x14ac:dyDescent="0.2">
      <c r="A1071" s="384" t="str">
        <f t="shared" si="16"/>
        <v/>
      </c>
      <c r="B1071" s="228"/>
      <c r="C1071" s="230"/>
      <c r="D1071" s="103"/>
      <c r="E1071" s="126"/>
      <c r="F1071" s="168"/>
      <c r="G1071" s="126"/>
      <c r="H1071" s="103"/>
      <c r="I1071" s="68"/>
    </row>
    <row r="1072" spans="1:9" x14ac:dyDescent="0.2">
      <c r="A1072" s="384" t="str">
        <f t="shared" si="16"/>
        <v/>
      </c>
      <c r="B1072" s="228"/>
      <c r="C1072" s="230"/>
      <c r="D1072" s="103"/>
      <c r="E1072" s="126"/>
      <c r="F1072" s="168"/>
      <c r="G1072" s="126"/>
      <c r="H1072" s="103"/>
      <c r="I1072" s="68"/>
    </row>
    <row r="1073" spans="1:9" x14ac:dyDescent="0.2">
      <c r="A1073" s="384" t="str">
        <f t="shared" si="16"/>
        <v/>
      </c>
      <c r="B1073" s="228"/>
      <c r="C1073" s="230"/>
      <c r="D1073" s="103"/>
      <c r="E1073" s="126"/>
      <c r="F1073" s="168"/>
      <c r="G1073" s="126"/>
      <c r="H1073" s="103"/>
      <c r="I1073" s="68"/>
    </row>
    <row r="1074" spans="1:9" x14ac:dyDescent="0.2">
      <c r="A1074" s="384" t="str">
        <f t="shared" si="16"/>
        <v/>
      </c>
      <c r="B1074" s="228"/>
      <c r="C1074" s="230"/>
      <c r="D1074" s="103"/>
      <c r="E1074" s="126"/>
      <c r="F1074" s="168"/>
      <c r="G1074" s="126"/>
      <c r="H1074" s="103"/>
      <c r="I1074" s="68"/>
    </row>
    <row r="1075" spans="1:9" x14ac:dyDescent="0.2">
      <c r="A1075" s="384" t="str">
        <f t="shared" si="16"/>
        <v/>
      </c>
      <c r="B1075" s="228"/>
      <c r="C1075" s="230"/>
      <c r="D1075" s="103"/>
      <c r="E1075" s="126"/>
      <c r="F1075" s="168"/>
      <c r="G1075" s="126"/>
      <c r="H1075" s="103"/>
      <c r="I1075" s="68"/>
    </row>
    <row r="1076" spans="1:9" x14ac:dyDescent="0.2">
      <c r="A1076" s="384" t="str">
        <f t="shared" si="16"/>
        <v/>
      </c>
      <c r="B1076" s="228"/>
      <c r="C1076" s="230"/>
      <c r="D1076" s="103"/>
      <c r="E1076" s="126"/>
      <c r="F1076" s="168"/>
      <c r="G1076" s="126"/>
      <c r="H1076" s="103"/>
      <c r="I1076" s="68"/>
    </row>
    <row r="1077" spans="1:9" x14ac:dyDescent="0.2">
      <c r="A1077" s="384" t="str">
        <f t="shared" si="16"/>
        <v/>
      </c>
      <c r="B1077" s="228"/>
      <c r="C1077" s="230"/>
      <c r="D1077" s="103"/>
      <c r="E1077" s="126"/>
      <c r="F1077" s="168"/>
      <c r="G1077" s="126"/>
      <c r="H1077" s="103"/>
      <c r="I1077" s="68"/>
    </row>
    <row r="1078" spans="1:9" x14ac:dyDescent="0.2">
      <c r="A1078" s="384" t="str">
        <f t="shared" si="16"/>
        <v/>
      </c>
      <c r="B1078" s="228"/>
      <c r="C1078" s="230"/>
      <c r="D1078" s="103"/>
      <c r="E1078" s="126"/>
      <c r="F1078" s="168"/>
      <c r="G1078" s="126"/>
      <c r="H1078" s="103"/>
      <c r="I1078" s="68"/>
    </row>
    <row r="1079" spans="1:9" x14ac:dyDescent="0.2">
      <c r="A1079" s="384" t="str">
        <f t="shared" si="16"/>
        <v/>
      </c>
      <c r="B1079" s="228"/>
      <c r="C1079" s="230"/>
      <c r="D1079" s="103"/>
      <c r="E1079" s="126"/>
      <c r="F1079" s="168"/>
      <c r="G1079" s="126"/>
      <c r="H1079" s="103"/>
      <c r="I1079" s="68"/>
    </row>
    <row r="1080" spans="1:9" x14ac:dyDescent="0.2">
      <c r="A1080" s="384" t="str">
        <f t="shared" si="16"/>
        <v/>
      </c>
      <c r="B1080" s="228"/>
      <c r="C1080" s="230"/>
      <c r="D1080" s="103"/>
      <c r="E1080" s="126"/>
      <c r="F1080" s="168"/>
      <c r="G1080" s="126"/>
      <c r="H1080" s="103"/>
      <c r="I1080" s="68"/>
    </row>
    <row r="1081" spans="1:9" x14ac:dyDescent="0.2">
      <c r="A1081" s="384" t="str">
        <f t="shared" si="16"/>
        <v/>
      </c>
      <c r="B1081" s="228"/>
      <c r="C1081" s="230"/>
      <c r="D1081" s="103"/>
      <c r="E1081" s="126"/>
      <c r="F1081" s="168"/>
      <c r="G1081" s="126"/>
      <c r="H1081" s="103"/>
      <c r="I1081" s="68"/>
    </row>
    <row r="1082" spans="1:9" x14ac:dyDescent="0.2">
      <c r="A1082" s="384" t="str">
        <f t="shared" si="16"/>
        <v/>
      </c>
      <c r="B1082" s="228"/>
      <c r="C1082" s="230"/>
      <c r="D1082" s="103"/>
      <c r="E1082" s="126"/>
      <c r="F1082" s="168"/>
      <c r="G1082" s="126"/>
      <c r="H1082" s="103"/>
      <c r="I1082" s="68"/>
    </row>
    <row r="1083" spans="1:9" x14ac:dyDescent="0.2">
      <c r="A1083" s="384" t="str">
        <f t="shared" si="16"/>
        <v/>
      </c>
      <c r="B1083" s="228"/>
      <c r="C1083" s="230"/>
      <c r="D1083" s="103"/>
      <c r="E1083" s="126"/>
      <c r="F1083" s="168"/>
      <c r="G1083" s="126"/>
      <c r="H1083" s="103"/>
      <c r="I1083" s="68"/>
    </row>
    <row r="1084" spans="1:9" x14ac:dyDescent="0.2">
      <c r="A1084" s="384" t="str">
        <f t="shared" si="16"/>
        <v/>
      </c>
      <c r="B1084" s="228"/>
      <c r="C1084" s="230"/>
      <c r="D1084" s="103"/>
      <c r="E1084" s="126"/>
      <c r="F1084" s="168"/>
      <c r="G1084" s="126"/>
      <c r="H1084" s="103"/>
      <c r="I1084" s="68"/>
    </row>
    <row r="1085" spans="1:9" x14ac:dyDescent="0.2">
      <c r="A1085" s="384" t="str">
        <f t="shared" si="16"/>
        <v/>
      </c>
      <c r="B1085" s="228"/>
      <c r="C1085" s="230"/>
      <c r="D1085" s="103"/>
      <c r="E1085" s="126"/>
      <c r="F1085" s="168"/>
      <c r="G1085" s="126"/>
      <c r="H1085" s="103"/>
      <c r="I1085" s="68"/>
    </row>
    <row r="1086" spans="1:9" x14ac:dyDescent="0.2">
      <c r="A1086" s="384" t="str">
        <f t="shared" si="16"/>
        <v/>
      </c>
      <c r="B1086" s="228"/>
      <c r="C1086" s="230"/>
      <c r="D1086" s="103"/>
      <c r="E1086" s="126"/>
      <c r="F1086" s="168"/>
      <c r="G1086" s="126"/>
      <c r="H1086" s="103"/>
      <c r="I1086" s="68"/>
    </row>
    <row r="1087" spans="1:9" x14ac:dyDescent="0.2">
      <c r="A1087" s="384" t="str">
        <f t="shared" si="16"/>
        <v/>
      </c>
      <c r="B1087" s="228"/>
      <c r="C1087" s="230"/>
      <c r="D1087" s="103"/>
      <c r="E1087" s="126"/>
      <c r="F1087" s="168"/>
      <c r="G1087" s="126"/>
      <c r="H1087" s="103"/>
      <c r="I1087" s="68"/>
    </row>
    <row r="1088" spans="1:9" x14ac:dyDescent="0.2">
      <c r="A1088" s="384" t="str">
        <f t="shared" si="16"/>
        <v/>
      </c>
      <c r="B1088" s="228"/>
      <c r="C1088" s="230"/>
      <c r="D1088" s="103"/>
      <c r="E1088" s="126"/>
      <c r="F1088" s="168"/>
      <c r="G1088" s="126"/>
      <c r="H1088" s="103"/>
      <c r="I1088" s="68"/>
    </row>
    <row r="1089" spans="1:9" x14ac:dyDescent="0.2">
      <c r="A1089" s="384" t="str">
        <f t="shared" si="16"/>
        <v/>
      </c>
      <c r="B1089" s="228"/>
      <c r="C1089" s="230"/>
      <c r="D1089" s="103"/>
      <c r="E1089" s="126"/>
      <c r="F1089" s="168"/>
      <c r="G1089" s="126"/>
      <c r="H1089" s="103"/>
      <c r="I1089" s="68"/>
    </row>
    <row r="1090" spans="1:9" x14ac:dyDescent="0.2">
      <c r="A1090" s="384" t="str">
        <f t="shared" si="16"/>
        <v/>
      </c>
      <c r="B1090" s="228"/>
      <c r="C1090" s="230"/>
      <c r="D1090" s="103"/>
      <c r="E1090" s="126"/>
      <c r="F1090" s="168"/>
      <c r="G1090" s="126"/>
      <c r="H1090" s="103"/>
      <c r="I1090" s="68"/>
    </row>
    <row r="1091" spans="1:9" x14ac:dyDescent="0.2">
      <c r="A1091" s="384" t="str">
        <f t="shared" si="16"/>
        <v/>
      </c>
      <c r="B1091" s="228"/>
      <c r="C1091" s="230"/>
      <c r="D1091" s="103"/>
      <c r="E1091" s="126"/>
      <c r="F1091" s="168"/>
      <c r="G1091" s="126"/>
      <c r="H1091" s="103"/>
      <c r="I1091" s="68"/>
    </row>
    <row r="1092" spans="1:9" x14ac:dyDescent="0.2">
      <c r="A1092" s="384" t="str">
        <f t="shared" si="16"/>
        <v/>
      </c>
      <c r="B1092" s="228"/>
      <c r="C1092" s="230"/>
      <c r="D1092" s="103"/>
      <c r="E1092" s="126"/>
      <c r="F1092" s="168"/>
      <c r="G1092" s="126"/>
      <c r="H1092" s="103"/>
      <c r="I1092" s="68"/>
    </row>
    <row r="1093" spans="1:9" x14ac:dyDescent="0.2">
      <c r="A1093" s="384" t="str">
        <f t="shared" si="16"/>
        <v/>
      </c>
      <c r="B1093" s="228"/>
      <c r="C1093" s="230"/>
      <c r="D1093" s="103"/>
      <c r="E1093" s="126"/>
      <c r="F1093" s="168"/>
      <c r="G1093" s="126"/>
      <c r="H1093" s="103"/>
      <c r="I1093" s="68"/>
    </row>
    <row r="1094" spans="1:9" x14ac:dyDescent="0.2">
      <c r="A1094" s="384" t="str">
        <f t="shared" ref="A1094:A1157" si="17">IF(D1094="","",HLOOKUP(D1094,$J$1:$M$2,2,FALSE))</f>
        <v/>
      </c>
      <c r="B1094" s="228"/>
      <c r="C1094" s="230"/>
      <c r="D1094" s="103"/>
      <c r="E1094" s="126"/>
      <c r="F1094" s="168"/>
      <c r="G1094" s="126"/>
      <c r="H1094" s="103"/>
      <c r="I1094" s="68"/>
    </row>
    <row r="1095" spans="1:9" x14ac:dyDescent="0.2">
      <c r="A1095" s="384" t="str">
        <f t="shared" si="17"/>
        <v/>
      </c>
      <c r="B1095" s="228"/>
      <c r="C1095" s="230"/>
      <c r="D1095" s="103"/>
      <c r="E1095" s="126"/>
      <c r="F1095" s="168"/>
      <c r="G1095" s="126"/>
      <c r="H1095" s="103"/>
      <c r="I1095" s="68"/>
    </row>
    <row r="1096" spans="1:9" x14ac:dyDescent="0.2">
      <c r="A1096" s="384" t="str">
        <f t="shared" si="17"/>
        <v/>
      </c>
      <c r="B1096" s="228"/>
      <c r="C1096" s="230"/>
      <c r="D1096" s="103"/>
      <c r="E1096" s="126"/>
      <c r="F1096" s="168"/>
      <c r="G1096" s="126"/>
      <c r="H1096" s="103"/>
      <c r="I1096" s="68"/>
    </row>
    <row r="1097" spans="1:9" x14ac:dyDescent="0.2">
      <c r="A1097" s="384" t="str">
        <f t="shared" si="17"/>
        <v/>
      </c>
      <c r="B1097" s="228"/>
      <c r="C1097" s="230"/>
      <c r="D1097" s="103"/>
      <c r="E1097" s="126"/>
      <c r="F1097" s="168"/>
      <c r="G1097" s="126"/>
      <c r="H1097" s="103"/>
      <c r="I1097" s="68"/>
    </row>
    <row r="1098" spans="1:9" x14ac:dyDescent="0.2">
      <c r="A1098" s="384" t="str">
        <f t="shared" si="17"/>
        <v/>
      </c>
      <c r="B1098" s="228"/>
      <c r="C1098" s="230"/>
      <c r="D1098" s="103"/>
      <c r="E1098" s="126"/>
      <c r="F1098" s="168"/>
      <c r="G1098" s="126"/>
      <c r="H1098" s="103"/>
      <c r="I1098" s="68"/>
    </row>
    <row r="1099" spans="1:9" x14ac:dyDescent="0.2">
      <c r="A1099" s="384" t="str">
        <f t="shared" si="17"/>
        <v/>
      </c>
      <c r="B1099" s="228"/>
      <c r="C1099" s="230"/>
      <c r="D1099" s="103"/>
      <c r="E1099" s="126"/>
      <c r="F1099" s="168"/>
      <c r="G1099" s="126"/>
      <c r="H1099" s="103"/>
      <c r="I1099" s="68"/>
    </row>
    <row r="1100" spans="1:9" x14ac:dyDescent="0.2">
      <c r="A1100" s="384" t="str">
        <f t="shared" si="17"/>
        <v/>
      </c>
      <c r="B1100" s="228"/>
      <c r="C1100" s="230"/>
      <c r="D1100" s="103"/>
      <c r="E1100" s="126"/>
      <c r="F1100" s="168"/>
      <c r="G1100" s="126"/>
      <c r="H1100" s="103"/>
      <c r="I1100" s="68"/>
    </row>
    <row r="1101" spans="1:9" x14ac:dyDescent="0.2">
      <c r="A1101" s="384" t="str">
        <f t="shared" si="17"/>
        <v/>
      </c>
      <c r="B1101" s="228"/>
      <c r="C1101" s="230"/>
      <c r="D1101" s="103"/>
      <c r="E1101" s="126"/>
      <c r="F1101" s="168"/>
      <c r="G1101" s="126"/>
      <c r="H1101" s="103"/>
      <c r="I1101" s="68"/>
    </row>
    <row r="1102" spans="1:9" x14ac:dyDescent="0.2">
      <c r="A1102" s="384" t="str">
        <f t="shared" si="17"/>
        <v/>
      </c>
      <c r="B1102" s="228"/>
      <c r="C1102" s="230"/>
      <c r="D1102" s="103"/>
      <c r="E1102" s="126"/>
      <c r="F1102" s="168"/>
      <c r="G1102" s="126"/>
      <c r="H1102" s="103"/>
      <c r="I1102" s="68"/>
    </row>
    <row r="1103" spans="1:9" x14ac:dyDescent="0.2">
      <c r="A1103" s="384" t="str">
        <f t="shared" si="17"/>
        <v/>
      </c>
      <c r="B1103" s="228"/>
      <c r="C1103" s="230"/>
      <c r="D1103" s="103"/>
      <c r="E1103" s="126"/>
      <c r="F1103" s="168"/>
      <c r="G1103" s="126"/>
      <c r="H1103" s="103"/>
      <c r="I1103" s="68"/>
    </row>
    <row r="1104" spans="1:9" x14ac:dyDescent="0.2">
      <c r="A1104" s="384" t="str">
        <f t="shared" si="17"/>
        <v/>
      </c>
      <c r="B1104" s="228"/>
      <c r="C1104" s="230"/>
      <c r="D1104" s="103"/>
      <c r="E1104" s="126"/>
      <c r="F1104" s="168"/>
      <c r="G1104" s="126"/>
      <c r="H1104" s="103"/>
      <c r="I1104" s="68"/>
    </row>
    <row r="1105" spans="1:9" x14ac:dyDescent="0.2">
      <c r="A1105" s="384" t="str">
        <f t="shared" si="17"/>
        <v/>
      </c>
      <c r="B1105" s="228"/>
      <c r="C1105" s="230"/>
      <c r="D1105" s="103"/>
      <c r="E1105" s="126"/>
      <c r="F1105" s="168"/>
      <c r="G1105" s="126"/>
      <c r="H1105" s="103"/>
      <c r="I1105" s="68"/>
    </row>
    <row r="1106" spans="1:9" x14ac:dyDescent="0.2">
      <c r="A1106" s="384" t="str">
        <f t="shared" si="17"/>
        <v/>
      </c>
      <c r="B1106" s="228"/>
      <c r="C1106" s="230"/>
      <c r="D1106" s="103"/>
      <c r="E1106" s="126"/>
      <c r="F1106" s="168"/>
      <c r="G1106" s="126"/>
      <c r="H1106" s="103"/>
      <c r="I1106" s="68"/>
    </row>
    <row r="1107" spans="1:9" x14ac:dyDescent="0.2">
      <c r="A1107" s="384" t="str">
        <f t="shared" si="17"/>
        <v/>
      </c>
      <c r="B1107" s="228"/>
      <c r="C1107" s="230"/>
      <c r="D1107" s="103"/>
      <c r="E1107" s="126"/>
      <c r="F1107" s="168"/>
      <c r="G1107" s="126"/>
      <c r="H1107" s="103"/>
      <c r="I1107" s="68"/>
    </row>
    <row r="1108" spans="1:9" x14ac:dyDescent="0.2">
      <c r="A1108" s="384" t="str">
        <f t="shared" si="17"/>
        <v/>
      </c>
      <c r="B1108" s="228"/>
      <c r="C1108" s="230"/>
      <c r="D1108" s="103"/>
      <c r="E1108" s="126"/>
      <c r="F1108" s="168"/>
      <c r="G1108" s="126"/>
      <c r="H1108" s="103"/>
      <c r="I1108" s="68"/>
    </row>
    <row r="1109" spans="1:9" x14ac:dyDescent="0.2">
      <c r="A1109" s="384" t="str">
        <f t="shared" si="17"/>
        <v/>
      </c>
      <c r="B1109" s="228"/>
      <c r="C1109" s="230"/>
      <c r="D1109" s="103"/>
      <c r="E1109" s="126"/>
      <c r="F1109" s="168"/>
      <c r="G1109" s="126"/>
      <c r="H1109" s="103"/>
      <c r="I1109" s="68"/>
    </row>
    <row r="1110" spans="1:9" x14ac:dyDescent="0.2">
      <c r="A1110" s="384" t="str">
        <f t="shared" si="17"/>
        <v/>
      </c>
      <c r="B1110" s="228"/>
      <c r="C1110" s="230"/>
      <c r="D1110" s="103"/>
      <c r="E1110" s="126"/>
      <c r="F1110" s="168"/>
      <c r="G1110" s="126"/>
      <c r="H1110" s="103"/>
      <c r="I1110" s="68"/>
    </row>
    <row r="1111" spans="1:9" x14ac:dyDescent="0.2">
      <c r="A1111" s="384" t="str">
        <f t="shared" si="17"/>
        <v/>
      </c>
      <c r="B1111" s="228"/>
      <c r="C1111" s="230"/>
      <c r="D1111" s="103"/>
      <c r="E1111" s="126"/>
      <c r="F1111" s="168"/>
      <c r="G1111" s="126"/>
      <c r="H1111" s="103"/>
      <c r="I1111" s="68"/>
    </row>
    <row r="1112" spans="1:9" x14ac:dyDescent="0.2">
      <c r="A1112" s="384" t="str">
        <f t="shared" si="17"/>
        <v/>
      </c>
      <c r="B1112" s="228"/>
      <c r="C1112" s="230"/>
      <c r="D1112" s="103"/>
      <c r="E1112" s="126"/>
      <c r="F1112" s="168"/>
      <c r="G1112" s="126"/>
      <c r="H1112" s="103"/>
      <c r="I1112" s="68"/>
    </row>
    <row r="1113" spans="1:9" x14ac:dyDescent="0.2">
      <c r="A1113" s="384" t="str">
        <f t="shared" si="17"/>
        <v/>
      </c>
      <c r="B1113" s="228"/>
      <c r="C1113" s="230"/>
      <c r="D1113" s="103"/>
      <c r="E1113" s="126"/>
      <c r="F1113" s="168"/>
      <c r="G1113" s="126"/>
      <c r="H1113" s="103"/>
      <c r="I1113" s="68"/>
    </row>
    <row r="1114" spans="1:9" x14ac:dyDescent="0.2">
      <c r="A1114" s="384" t="str">
        <f t="shared" si="17"/>
        <v/>
      </c>
      <c r="B1114" s="228"/>
      <c r="C1114" s="230"/>
      <c r="D1114" s="103"/>
      <c r="E1114" s="126"/>
      <c r="F1114" s="168"/>
      <c r="G1114" s="126"/>
      <c r="H1114" s="103"/>
      <c r="I1114" s="68"/>
    </row>
    <row r="1115" spans="1:9" x14ac:dyDescent="0.2">
      <c r="A1115" s="384" t="str">
        <f t="shared" si="17"/>
        <v/>
      </c>
      <c r="B1115" s="228"/>
      <c r="C1115" s="230"/>
      <c r="D1115" s="103"/>
      <c r="E1115" s="126"/>
      <c r="F1115" s="168"/>
      <c r="G1115" s="126"/>
      <c r="H1115" s="103"/>
      <c r="I1115" s="68"/>
    </row>
    <row r="1116" spans="1:9" x14ac:dyDescent="0.2">
      <c r="A1116" s="384" t="str">
        <f t="shared" si="17"/>
        <v/>
      </c>
      <c r="B1116" s="228"/>
      <c r="C1116" s="230"/>
      <c r="D1116" s="103"/>
      <c r="E1116" s="126"/>
      <c r="F1116" s="168"/>
      <c r="G1116" s="126"/>
      <c r="H1116" s="103"/>
      <c r="I1116" s="68"/>
    </row>
    <row r="1117" spans="1:9" x14ac:dyDescent="0.2">
      <c r="A1117" s="384" t="str">
        <f t="shared" si="17"/>
        <v/>
      </c>
      <c r="B1117" s="228"/>
      <c r="C1117" s="230"/>
      <c r="D1117" s="103"/>
      <c r="E1117" s="126"/>
      <c r="F1117" s="168"/>
      <c r="G1117" s="126"/>
      <c r="H1117" s="103"/>
      <c r="I1117" s="68"/>
    </row>
    <row r="1118" spans="1:9" x14ac:dyDescent="0.2">
      <c r="A1118" s="384" t="str">
        <f t="shared" si="17"/>
        <v/>
      </c>
      <c r="B1118" s="228"/>
      <c r="C1118" s="230"/>
      <c r="D1118" s="103"/>
      <c r="E1118" s="126"/>
      <c r="F1118" s="168"/>
      <c r="G1118" s="126"/>
      <c r="H1118" s="103"/>
      <c r="I1118" s="68"/>
    </row>
    <row r="1119" spans="1:9" x14ac:dyDescent="0.2">
      <c r="A1119" s="384" t="str">
        <f t="shared" si="17"/>
        <v/>
      </c>
      <c r="B1119" s="228"/>
      <c r="C1119" s="230"/>
      <c r="D1119" s="103"/>
      <c r="E1119" s="126"/>
      <c r="F1119" s="168"/>
      <c r="G1119" s="126"/>
      <c r="H1119" s="103"/>
      <c r="I1119" s="68"/>
    </row>
    <row r="1120" spans="1:9" x14ac:dyDescent="0.2">
      <c r="A1120" s="384" t="str">
        <f t="shared" si="17"/>
        <v/>
      </c>
      <c r="B1120" s="228"/>
      <c r="C1120" s="230"/>
      <c r="D1120" s="103"/>
      <c r="E1120" s="126"/>
      <c r="F1120" s="168"/>
      <c r="G1120" s="126"/>
      <c r="H1120" s="103"/>
      <c r="I1120" s="68"/>
    </row>
    <row r="1121" spans="1:9" x14ac:dyDescent="0.2">
      <c r="A1121" s="384" t="str">
        <f t="shared" si="17"/>
        <v/>
      </c>
      <c r="B1121" s="228"/>
      <c r="C1121" s="230"/>
      <c r="D1121" s="103"/>
      <c r="E1121" s="126"/>
      <c r="F1121" s="168"/>
      <c r="G1121" s="126"/>
      <c r="H1121" s="103"/>
      <c r="I1121" s="68"/>
    </row>
    <row r="1122" spans="1:9" x14ac:dyDescent="0.2">
      <c r="A1122" s="384" t="str">
        <f t="shared" si="17"/>
        <v/>
      </c>
      <c r="B1122" s="228"/>
      <c r="C1122" s="230"/>
      <c r="D1122" s="103"/>
      <c r="E1122" s="126"/>
      <c r="F1122" s="168"/>
      <c r="G1122" s="126"/>
      <c r="H1122" s="103"/>
      <c r="I1122" s="68"/>
    </row>
    <row r="1123" spans="1:9" x14ac:dyDescent="0.2">
      <c r="A1123" s="384" t="str">
        <f t="shared" si="17"/>
        <v/>
      </c>
      <c r="B1123" s="228"/>
      <c r="C1123" s="230"/>
      <c r="D1123" s="103"/>
      <c r="E1123" s="126"/>
      <c r="F1123" s="168"/>
      <c r="G1123" s="126"/>
      <c r="H1123" s="103"/>
      <c r="I1123" s="68"/>
    </row>
    <row r="1124" spans="1:9" x14ac:dyDescent="0.2">
      <c r="A1124" s="384" t="str">
        <f t="shared" si="17"/>
        <v/>
      </c>
      <c r="B1124" s="228"/>
      <c r="C1124" s="230"/>
      <c r="D1124" s="103"/>
      <c r="E1124" s="126"/>
      <c r="F1124" s="168"/>
      <c r="G1124" s="126"/>
      <c r="H1124" s="103"/>
      <c r="I1124" s="68"/>
    </row>
    <row r="1125" spans="1:9" x14ac:dyDescent="0.2">
      <c r="A1125" s="384" t="str">
        <f t="shared" si="17"/>
        <v/>
      </c>
      <c r="B1125" s="228"/>
      <c r="C1125" s="230"/>
      <c r="D1125" s="103"/>
      <c r="E1125" s="126"/>
      <c r="F1125" s="168"/>
      <c r="G1125" s="126"/>
      <c r="H1125" s="103"/>
      <c r="I1125" s="68"/>
    </row>
    <row r="1126" spans="1:9" x14ac:dyDescent="0.2">
      <c r="A1126" s="384" t="str">
        <f t="shared" si="17"/>
        <v/>
      </c>
      <c r="B1126" s="228"/>
      <c r="C1126" s="230"/>
      <c r="D1126" s="103"/>
      <c r="E1126" s="126"/>
      <c r="F1126" s="168"/>
      <c r="G1126" s="126"/>
      <c r="H1126" s="103"/>
      <c r="I1126" s="68"/>
    </row>
    <row r="1127" spans="1:9" x14ac:dyDescent="0.2">
      <c r="A1127" s="384" t="str">
        <f t="shared" si="17"/>
        <v/>
      </c>
      <c r="B1127" s="228"/>
      <c r="C1127" s="230"/>
      <c r="D1127" s="103"/>
      <c r="E1127" s="126"/>
      <c r="F1127" s="168"/>
      <c r="G1127" s="126"/>
      <c r="H1127" s="103"/>
      <c r="I1127" s="68"/>
    </row>
    <row r="1128" spans="1:9" x14ac:dyDescent="0.2">
      <c r="A1128" s="384" t="str">
        <f t="shared" si="17"/>
        <v/>
      </c>
      <c r="B1128" s="228"/>
      <c r="C1128" s="230"/>
      <c r="D1128" s="103"/>
      <c r="E1128" s="126"/>
      <c r="F1128" s="168"/>
      <c r="G1128" s="126"/>
      <c r="H1128" s="103"/>
      <c r="I1128" s="68"/>
    </row>
    <row r="1129" spans="1:9" x14ac:dyDescent="0.2">
      <c r="A1129" s="384" t="str">
        <f t="shared" si="17"/>
        <v/>
      </c>
      <c r="B1129" s="228"/>
      <c r="C1129" s="230"/>
      <c r="D1129" s="103"/>
      <c r="E1129" s="126"/>
      <c r="F1129" s="168"/>
      <c r="G1129" s="126"/>
      <c r="H1129" s="103"/>
      <c r="I1129" s="68"/>
    </row>
    <row r="1130" spans="1:9" x14ac:dyDescent="0.2">
      <c r="A1130" s="384" t="str">
        <f t="shared" si="17"/>
        <v/>
      </c>
      <c r="B1130" s="228"/>
      <c r="C1130" s="230"/>
      <c r="D1130" s="103"/>
      <c r="E1130" s="126"/>
      <c r="F1130" s="168"/>
      <c r="G1130" s="126"/>
      <c r="H1130" s="103"/>
      <c r="I1130" s="68"/>
    </row>
    <row r="1131" spans="1:9" x14ac:dyDescent="0.2">
      <c r="A1131" s="384" t="str">
        <f t="shared" si="17"/>
        <v/>
      </c>
      <c r="B1131" s="228"/>
      <c r="C1131" s="230"/>
      <c r="D1131" s="103"/>
      <c r="E1131" s="126"/>
      <c r="F1131" s="168"/>
      <c r="G1131" s="126"/>
      <c r="H1131" s="103"/>
      <c r="I1131" s="68"/>
    </row>
    <row r="1132" spans="1:9" x14ac:dyDescent="0.2">
      <c r="A1132" s="384" t="str">
        <f t="shared" si="17"/>
        <v/>
      </c>
      <c r="B1132" s="228"/>
      <c r="C1132" s="230"/>
      <c r="D1132" s="103"/>
      <c r="E1132" s="126"/>
      <c r="F1132" s="168"/>
      <c r="G1132" s="126"/>
      <c r="H1132" s="103"/>
      <c r="I1132" s="68"/>
    </row>
    <row r="1133" spans="1:9" x14ac:dyDescent="0.2">
      <c r="A1133" s="384" t="str">
        <f t="shared" si="17"/>
        <v/>
      </c>
      <c r="B1133" s="228"/>
      <c r="C1133" s="230"/>
      <c r="D1133" s="103"/>
      <c r="E1133" s="126"/>
      <c r="F1133" s="168"/>
      <c r="G1133" s="126"/>
      <c r="H1133" s="103"/>
      <c r="I1133" s="68"/>
    </row>
    <row r="1134" spans="1:9" x14ac:dyDescent="0.2">
      <c r="A1134" s="384" t="str">
        <f t="shared" si="17"/>
        <v/>
      </c>
      <c r="B1134" s="228"/>
      <c r="C1134" s="230"/>
      <c r="D1134" s="103"/>
      <c r="E1134" s="126"/>
      <c r="F1134" s="168"/>
      <c r="G1134" s="126"/>
      <c r="H1134" s="103"/>
      <c r="I1134" s="68"/>
    </row>
    <row r="1135" spans="1:9" x14ac:dyDescent="0.2">
      <c r="A1135" s="384" t="str">
        <f t="shared" si="17"/>
        <v/>
      </c>
      <c r="B1135" s="228"/>
      <c r="C1135" s="230"/>
      <c r="D1135" s="103"/>
      <c r="E1135" s="126"/>
      <c r="F1135" s="168"/>
      <c r="G1135" s="126"/>
      <c r="H1135" s="103"/>
      <c r="I1135" s="68"/>
    </row>
    <row r="1136" spans="1:9" x14ac:dyDescent="0.2">
      <c r="A1136" s="384" t="str">
        <f t="shared" si="17"/>
        <v/>
      </c>
      <c r="B1136" s="228"/>
      <c r="C1136" s="230"/>
      <c r="D1136" s="103"/>
      <c r="E1136" s="126"/>
      <c r="F1136" s="168"/>
      <c r="G1136" s="126"/>
      <c r="H1136" s="103"/>
      <c r="I1136" s="68"/>
    </row>
    <row r="1137" spans="1:9" x14ac:dyDescent="0.2">
      <c r="A1137" s="384" t="str">
        <f t="shared" si="17"/>
        <v/>
      </c>
      <c r="B1137" s="228"/>
      <c r="C1137" s="230"/>
      <c r="D1137" s="103"/>
      <c r="E1137" s="126"/>
      <c r="F1137" s="168"/>
      <c r="G1137" s="126"/>
      <c r="H1137" s="103"/>
      <c r="I1137" s="68"/>
    </row>
    <row r="1138" spans="1:9" x14ac:dyDescent="0.2">
      <c r="A1138" s="384" t="str">
        <f t="shared" si="17"/>
        <v/>
      </c>
      <c r="B1138" s="228"/>
      <c r="C1138" s="230"/>
      <c r="D1138" s="103"/>
      <c r="E1138" s="126"/>
      <c r="F1138" s="168"/>
      <c r="G1138" s="126"/>
      <c r="H1138" s="103"/>
      <c r="I1138" s="68"/>
    </row>
    <row r="1139" spans="1:9" x14ac:dyDescent="0.2">
      <c r="A1139" s="384" t="str">
        <f t="shared" si="17"/>
        <v/>
      </c>
      <c r="B1139" s="228"/>
      <c r="C1139" s="230"/>
      <c r="D1139" s="103"/>
      <c r="E1139" s="126"/>
      <c r="F1139" s="168"/>
      <c r="G1139" s="126"/>
      <c r="H1139" s="103"/>
      <c r="I1139" s="68"/>
    </row>
    <row r="1140" spans="1:9" x14ac:dyDescent="0.2">
      <c r="A1140" s="384" t="str">
        <f t="shared" si="17"/>
        <v/>
      </c>
      <c r="B1140" s="228"/>
      <c r="C1140" s="230"/>
      <c r="D1140" s="103"/>
      <c r="E1140" s="126"/>
      <c r="F1140" s="168"/>
      <c r="G1140" s="126"/>
      <c r="H1140" s="103"/>
      <c r="I1140" s="68"/>
    </row>
    <row r="1141" spans="1:9" x14ac:dyDescent="0.2">
      <c r="A1141" s="384" t="str">
        <f t="shared" si="17"/>
        <v/>
      </c>
      <c r="B1141" s="228"/>
      <c r="C1141" s="230"/>
      <c r="D1141" s="103"/>
      <c r="E1141" s="126"/>
      <c r="F1141" s="168"/>
      <c r="G1141" s="126"/>
      <c r="H1141" s="103"/>
      <c r="I1141" s="68"/>
    </row>
    <row r="1142" spans="1:9" x14ac:dyDescent="0.2">
      <c r="A1142" s="384" t="str">
        <f t="shared" si="17"/>
        <v/>
      </c>
      <c r="B1142" s="228"/>
      <c r="C1142" s="230"/>
      <c r="D1142" s="103"/>
      <c r="E1142" s="126"/>
      <c r="F1142" s="168"/>
      <c r="G1142" s="126"/>
      <c r="H1142" s="103"/>
      <c r="I1142" s="68"/>
    </row>
    <row r="1143" spans="1:9" x14ac:dyDescent="0.2">
      <c r="A1143" s="384" t="str">
        <f t="shared" si="17"/>
        <v/>
      </c>
      <c r="B1143" s="228"/>
      <c r="C1143" s="230"/>
      <c r="D1143" s="103"/>
      <c r="E1143" s="126"/>
      <c r="F1143" s="168"/>
      <c r="G1143" s="126"/>
      <c r="H1143" s="103"/>
      <c r="I1143" s="68"/>
    </row>
    <row r="1144" spans="1:9" x14ac:dyDescent="0.2">
      <c r="A1144" s="384" t="str">
        <f t="shared" si="17"/>
        <v/>
      </c>
      <c r="B1144" s="228"/>
      <c r="C1144" s="230"/>
      <c r="D1144" s="103"/>
      <c r="E1144" s="126"/>
      <c r="F1144" s="168"/>
      <c r="G1144" s="126"/>
      <c r="H1144" s="103"/>
      <c r="I1144" s="68"/>
    </row>
    <row r="1145" spans="1:9" x14ac:dyDescent="0.2">
      <c r="A1145" s="384" t="str">
        <f t="shared" si="17"/>
        <v/>
      </c>
      <c r="B1145" s="228"/>
      <c r="C1145" s="230"/>
      <c r="D1145" s="103"/>
      <c r="E1145" s="126"/>
      <c r="F1145" s="168"/>
      <c r="G1145" s="126"/>
      <c r="H1145" s="103"/>
      <c r="I1145" s="68"/>
    </row>
    <row r="1146" spans="1:9" x14ac:dyDescent="0.2">
      <c r="A1146" s="384" t="str">
        <f t="shared" si="17"/>
        <v/>
      </c>
      <c r="B1146" s="228"/>
      <c r="C1146" s="230"/>
      <c r="D1146" s="103"/>
      <c r="E1146" s="126"/>
      <c r="F1146" s="168"/>
      <c r="G1146" s="126"/>
      <c r="H1146" s="103"/>
      <c r="I1146" s="68"/>
    </row>
    <row r="1147" spans="1:9" x14ac:dyDescent="0.2">
      <c r="A1147" s="384" t="str">
        <f t="shared" si="17"/>
        <v/>
      </c>
      <c r="B1147" s="228"/>
      <c r="C1147" s="230"/>
      <c r="D1147" s="103"/>
      <c r="E1147" s="126"/>
      <c r="F1147" s="168"/>
      <c r="G1147" s="126"/>
      <c r="H1147" s="103"/>
      <c r="I1147" s="68"/>
    </row>
    <row r="1148" spans="1:9" x14ac:dyDescent="0.2">
      <c r="A1148" s="384" t="str">
        <f t="shared" si="17"/>
        <v/>
      </c>
      <c r="B1148" s="228"/>
      <c r="C1148" s="230"/>
      <c r="D1148" s="103"/>
      <c r="E1148" s="126"/>
      <c r="F1148" s="168"/>
      <c r="G1148" s="126"/>
      <c r="H1148" s="103"/>
      <c r="I1148" s="68"/>
    </row>
    <row r="1149" spans="1:9" x14ac:dyDescent="0.2">
      <c r="A1149" s="384" t="str">
        <f t="shared" si="17"/>
        <v/>
      </c>
      <c r="B1149" s="228"/>
      <c r="C1149" s="230"/>
      <c r="D1149" s="103"/>
      <c r="E1149" s="126"/>
      <c r="F1149" s="168"/>
      <c r="G1149" s="126"/>
      <c r="H1149" s="103"/>
      <c r="I1149" s="68"/>
    </row>
    <row r="1150" spans="1:9" x14ac:dyDescent="0.2">
      <c r="A1150" s="384" t="str">
        <f t="shared" si="17"/>
        <v/>
      </c>
      <c r="B1150" s="228"/>
      <c r="C1150" s="230"/>
      <c r="D1150" s="103"/>
      <c r="E1150" s="126"/>
      <c r="F1150" s="168"/>
      <c r="G1150" s="126"/>
      <c r="H1150" s="103"/>
      <c r="I1150" s="68"/>
    </row>
    <row r="1151" spans="1:9" x14ac:dyDescent="0.2">
      <c r="A1151" s="384" t="str">
        <f t="shared" si="17"/>
        <v/>
      </c>
      <c r="B1151" s="228"/>
      <c r="C1151" s="230"/>
      <c r="D1151" s="103"/>
      <c r="E1151" s="126"/>
      <c r="F1151" s="168"/>
      <c r="G1151" s="126"/>
      <c r="H1151" s="103"/>
      <c r="I1151" s="68"/>
    </row>
    <row r="1152" spans="1:9" x14ac:dyDescent="0.2">
      <c r="A1152" s="384" t="str">
        <f t="shared" si="17"/>
        <v/>
      </c>
      <c r="B1152" s="228"/>
      <c r="C1152" s="230"/>
      <c r="D1152" s="103"/>
      <c r="E1152" s="126"/>
      <c r="F1152" s="168"/>
      <c r="G1152" s="126"/>
      <c r="H1152" s="103"/>
      <c r="I1152" s="68"/>
    </row>
    <row r="1153" spans="1:9" x14ac:dyDescent="0.2">
      <c r="A1153" s="384" t="str">
        <f t="shared" si="17"/>
        <v/>
      </c>
      <c r="B1153" s="228"/>
      <c r="C1153" s="230"/>
      <c r="D1153" s="103"/>
      <c r="E1153" s="126"/>
      <c r="F1153" s="168"/>
      <c r="G1153" s="126"/>
      <c r="H1153" s="103"/>
      <c r="I1153" s="68"/>
    </row>
    <row r="1154" spans="1:9" x14ac:dyDescent="0.2">
      <c r="A1154" s="384" t="str">
        <f t="shared" si="17"/>
        <v/>
      </c>
      <c r="B1154" s="228"/>
      <c r="C1154" s="230"/>
      <c r="D1154" s="103"/>
      <c r="E1154" s="126"/>
      <c r="F1154" s="168"/>
      <c r="G1154" s="126"/>
      <c r="H1154" s="103"/>
      <c r="I1154" s="68"/>
    </row>
    <row r="1155" spans="1:9" x14ac:dyDescent="0.2">
      <c r="A1155" s="384" t="str">
        <f t="shared" si="17"/>
        <v/>
      </c>
      <c r="B1155" s="228"/>
      <c r="C1155" s="230"/>
      <c r="D1155" s="103"/>
      <c r="E1155" s="126"/>
      <c r="F1155" s="168"/>
      <c r="G1155" s="126"/>
      <c r="H1155" s="103"/>
      <c r="I1155" s="68"/>
    </row>
    <row r="1156" spans="1:9" x14ac:dyDescent="0.2">
      <c r="A1156" s="384" t="str">
        <f t="shared" si="17"/>
        <v/>
      </c>
      <c r="B1156" s="228"/>
      <c r="C1156" s="230"/>
      <c r="D1156" s="103"/>
      <c r="E1156" s="126"/>
      <c r="F1156" s="168"/>
      <c r="G1156" s="126"/>
      <c r="H1156" s="103"/>
      <c r="I1156" s="68"/>
    </row>
    <row r="1157" spans="1:9" x14ac:dyDescent="0.2">
      <c r="A1157" s="384" t="str">
        <f t="shared" si="17"/>
        <v/>
      </c>
      <c r="B1157" s="228"/>
      <c r="C1157" s="230"/>
      <c r="D1157" s="103"/>
      <c r="E1157" s="126"/>
      <c r="F1157" s="168"/>
      <c r="G1157" s="126"/>
      <c r="H1157" s="103"/>
      <c r="I1157" s="68"/>
    </row>
    <row r="1158" spans="1:9" x14ac:dyDescent="0.2">
      <c r="A1158" s="384" t="str">
        <f t="shared" ref="A1158:A1221" si="18">IF(D1158="","",HLOOKUP(D1158,$J$1:$M$2,2,FALSE))</f>
        <v/>
      </c>
      <c r="B1158" s="228"/>
      <c r="C1158" s="230"/>
      <c r="D1158" s="103"/>
      <c r="E1158" s="126"/>
      <c r="F1158" s="168"/>
      <c r="G1158" s="126"/>
      <c r="H1158" s="103"/>
      <c r="I1158" s="68"/>
    </row>
    <row r="1159" spans="1:9" x14ac:dyDescent="0.2">
      <c r="A1159" s="384" t="str">
        <f t="shared" si="18"/>
        <v/>
      </c>
      <c r="B1159" s="228"/>
      <c r="C1159" s="230"/>
      <c r="D1159" s="103"/>
      <c r="E1159" s="126"/>
      <c r="F1159" s="168"/>
      <c r="G1159" s="126"/>
      <c r="H1159" s="103"/>
      <c r="I1159" s="68"/>
    </row>
    <row r="1160" spans="1:9" x14ac:dyDescent="0.2">
      <c r="A1160" s="384" t="str">
        <f t="shared" si="18"/>
        <v/>
      </c>
      <c r="B1160" s="228"/>
      <c r="C1160" s="230"/>
      <c r="D1160" s="103"/>
      <c r="E1160" s="126"/>
      <c r="F1160" s="168"/>
      <c r="G1160" s="126"/>
      <c r="H1160" s="103"/>
      <c r="I1160" s="68"/>
    </row>
    <row r="1161" spans="1:9" x14ac:dyDescent="0.2">
      <c r="A1161" s="384" t="str">
        <f t="shared" si="18"/>
        <v/>
      </c>
      <c r="B1161" s="228"/>
      <c r="C1161" s="230"/>
      <c r="D1161" s="103"/>
      <c r="E1161" s="126"/>
      <c r="F1161" s="168"/>
      <c r="G1161" s="126"/>
      <c r="H1161" s="103"/>
      <c r="I1161" s="68"/>
    </row>
    <row r="1162" spans="1:9" x14ac:dyDescent="0.2">
      <c r="A1162" s="384" t="str">
        <f t="shared" si="18"/>
        <v/>
      </c>
      <c r="B1162" s="228"/>
      <c r="C1162" s="230"/>
      <c r="D1162" s="103"/>
      <c r="E1162" s="126"/>
      <c r="F1162" s="168"/>
      <c r="G1162" s="126"/>
      <c r="H1162" s="103"/>
      <c r="I1162" s="68"/>
    </row>
    <row r="1163" spans="1:9" x14ac:dyDescent="0.2">
      <c r="A1163" s="384" t="str">
        <f t="shared" si="18"/>
        <v/>
      </c>
      <c r="B1163" s="228"/>
      <c r="C1163" s="230"/>
      <c r="D1163" s="103"/>
      <c r="E1163" s="126"/>
      <c r="F1163" s="168"/>
      <c r="G1163" s="126"/>
      <c r="H1163" s="103"/>
      <c r="I1163" s="68"/>
    </row>
    <row r="1164" spans="1:9" x14ac:dyDescent="0.2">
      <c r="A1164" s="384" t="str">
        <f t="shared" si="18"/>
        <v/>
      </c>
      <c r="B1164" s="228"/>
      <c r="C1164" s="230"/>
      <c r="D1164" s="103"/>
      <c r="E1164" s="126"/>
      <c r="F1164" s="168"/>
      <c r="G1164" s="126"/>
      <c r="H1164" s="103"/>
      <c r="I1164" s="68"/>
    </row>
    <row r="1165" spans="1:9" x14ac:dyDescent="0.2">
      <c r="A1165" s="384" t="str">
        <f t="shared" si="18"/>
        <v/>
      </c>
      <c r="B1165" s="228"/>
      <c r="C1165" s="230"/>
      <c r="D1165" s="103"/>
      <c r="E1165" s="126"/>
      <c r="F1165" s="168"/>
      <c r="G1165" s="126"/>
      <c r="H1165" s="103"/>
      <c r="I1165" s="68"/>
    </row>
    <row r="1166" spans="1:9" x14ac:dyDescent="0.2">
      <c r="A1166" s="384" t="str">
        <f t="shared" si="18"/>
        <v/>
      </c>
      <c r="B1166" s="228"/>
      <c r="C1166" s="230"/>
      <c r="D1166" s="103"/>
      <c r="E1166" s="126"/>
      <c r="F1166" s="168"/>
      <c r="G1166" s="126"/>
      <c r="H1166" s="103"/>
      <c r="I1166" s="68"/>
    </row>
    <row r="1167" spans="1:9" x14ac:dyDescent="0.2">
      <c r="A1167" s="384" t="str">
        <f t="shared" si="18"/>
        <v/>
      </c>
      <c r="B1167" s="228"/>
      <c r="C1167" s="230"/>
      <c r="D1167" s="103"/>
      <c r="E1167" s="126"/>
      <c r="F1167" s="168"/>
      <c r="G1167" s="126"/>
      <c r="H1167" s="103"/>
      <c r="I1167" s="68"/>
    </row>
    <row r="1168" spans="1:9" x14ac:dyDescent="0.2">
      <c r="A1168" s="384" t="str">
        <f t="shared" si="18"/>
        <v/>
      </c>
      <c r="B1168" s="228"/>
      <c r="C1168" s="230"/>
      <c r="D1168" s="103"/>
      <c r="E1168" s="126"/>
      <c r="F1168" s="168"/>
      <c r="G1168" s="126"/>
      <c r="H1168" s="103"/>
      <c r="I1168" s="68"/>
    </row>
    <row r="1169" spans="1:9" x14ac:dyDescent="0.2">
      <c r="A1169" s="384" t="str">
        <f t="shared" si="18"/>
        <v/>
      </c>
      <c r="B1169" s="228"/>
      <c r="C1169" s="230"/>
      <c r="D1169" s="103"/>
      <c r="E1169" s="126"/>
      <c r="F1169" s="168"/>
      <c r="G1169" s="126"/>
      <c r="H1169" s="103"/>
      <c r="I1169" s="68"/>
    </row>
    <row r="1170" spans="1:9" x14ac:dyDescent="0.2">
      <c r="A1170" s="384" t="str">
        <f t="shared" si="18"/>
        <v/>
      </c>
      <c r="B1170" s="228"/>
      <c r="C1170" s="230"/>
      <c r="D1170" s="103"/>
      <c r="E1170" s="126"/>
      <c r="F1170" s="168"/>
      <c r="G1170" s="126"/>
      <c r="H1170" s="103"/>
      <c r="I1170" s="68"/>
    </row>
    <row r="1171" spans="1:9" x14ac:dyDescent="0.2">
      <c r="A1171" s="384" t="str">
        <f t="shared" si="18"/>
        <v/>
      </c>
      <c r="B1171" s="228"/>
      <c r="C1171" s="230"/>
      <c r="D1171" s="103"/>
      <c r="E1171" s="126"/>
      <c r="F1171" s="168"/>
      <c r="G1171" s="126"/>
      <c r="H1171" s="103"/>
      <c r="I1171" s="68"/>
    </row>
    <row r="1172" spans="1:9" x14ac:dyDescent="0.2">
      <c r="A1172" s="384" t="str">
        <f t="shared" si="18"/>
        <v/>
      </c>
      <c r="B1172" s="228"/>
      <c r="C1172" s="230"/>
      <c r="D1172" s="103"/>
      <c r="E1172" s="126"/>
      <c r="F1172" s="168"/>
      <c r="G1172" s="126"/>
      <c r="H1172" s="103"/>
      <c r="I1172" s="68"/>
    </row>
    <row r="1173" spans="1:9" x14ac:dyDescent="0.2">
      <c r="A1173" s="384" t="str">
        <f t="shared" si="18"/>
        <v/>
      </c>
      <c r="B1173" s="228"/>
      <c r="C1173" s="230"/>
      <c r="D1173" s="103"/>
      <c r="E1173" s="126"/>
      <c r="F1173" s="168"/>
      <c r="G1173" s="126"/>
      <c r="H1173" s="103"/>
      <c r="I1173" s="68"/>
    </row>
    <row r="1174" spans="1:9" x14ac:dyDescent="0.2">
      <c r="A1174" s="384" t="str">
        <f t="shared" si="18"/>
        <v/>
      </c>
      <c r="B1174" s="228"/>
      <c r="C1174" s="230"/>
      <c r="D1174" s="103"/>
      <c r="E1174" s="126"/>
      <c r="F1174" s="168"/>
      <c r="G1174" s="126"/>
      <c r="H1174" s="103"/>
      <c r="I1174" s="68"/>
    </row>
    <row r="1175" spans="1:9" x14ac:dyDescent="0.2">
      <c r="A1175" s="384" t="str">
        <f t="shared" si="18"/>
        <v/>
      </c>
      <c r="B1175" s="228"/>
      <c r="C1175" s="230"/>
      <c r="D1175" s="103"/>
      <c r="E1175" s="126"/>
      <c r="F1175" s="168"/>
      <c r="G1175" s="126"/>
      <c r="H1175" s="103"/>
      <c r="I1175" s="68"/>
    </row>
    <row r="1176" spans="1:9" x14ac:dyDescent="0.2">
      <c r="A1176" s="384" t="str">
        <f t="shared" si="18"/>
        <v/>
      </c>
      <c r="B1176" s="228"/>
      <c r="C1176" s="230"/>
      <c r="D1176" s="103"/>
      <c r="E1176" s="126"/>
      <c r="F1176" s="168"/>
      <c r="G1176" s="126"/>
      <c r="H1176" s="103"/>
      <c r="I1176" s="68"/>
    </row>
    <row r="1177" spans="1:9" x14ac:dyDescent="0.2">
      <c r="A1177" s="384" t="str">
        <f t="shared" si="18"/>
        <v/>
      </c>
      <c r="B1177" s="228"/>
      <c r="C1177" s="230"/>
      <c r="D1177" s="103"/>
      <c r="E1177" s="126"/>
      <c r="F1177" s="168"/>
      <c r="G1177" s="126"/>
      <c r="H1177" s="103"/>
      <c r="I1177" s="68"/>
    </row>
    <row r="1178" spans="1:9" x14ac:dyDescent="0.2">
      <c r="A1178" s="384" t="str">
        <f t="shared" si="18"/>
        <v/>
      </c>
      <c r="B1178" s="228"/>
      <c r="C1178" s="230"/>
      <c r="D1178" s="103"/>
      <c r="E1178" s="126"/>
      <c r="F1178" s="168"/>
      <c r="G1178" s="126"/>
      <c r="H1178" s="103"/>
      <c r="I1178" s="68"/>
    </row>
    <row r="1179" spans="1:9" x14ac:dyDescent="0.2">
      <c r="A1179" s="384" t="str">
        <f t="shared" si="18"/>
        <v/>
      </c>
      <c r="B1179" s="228"/>
      <c r="C1179" s="230"/>
      <c r="D1179" s="103"/>
      <c r="E1179" s="126"/>
      <c r="F1179" s="168"/>
      <c r="G1179" s="126"/>
      <c r="H1179" s="103"/>
      <c r="I1179" s="68"/>
    </row>
    <row r="1180" spans="1:9" x14ac:dyDescent="0.2">
      <c r="A1180" s="384" t="str">
        <f t="shared" si="18"/>
        <v/>
      </c>
      <c r="B1180" s="228"/>
      <c r="C1180" s="230"/>
      <c r="D1180" s="103"/>
      <c r="E1180" s="126"/>
      <c r="F1180" s="168"/>
      <c r="G1180" s="126"/>
      <c r="H1180" s="103"/>
      <c r="I1180" s="68"/>
    </row>
    <row r="1181" spans="1:9" x14ac:dyDescent="0.2">
      <c r="A1181" s="384" t="str">
        <f t="shared" si="18"/>
        <v/>
      </c>
      <c r="B1181" s="228"/>
      <c r="C1181" s="230"/>
      <c r="D1181" s="103"/>
      <c r="E1181" s="126"/>
      <c r="F1181" s="168"/>
      <c r="G1181" s="126"/>
      <c r="H1181" s="103"/>
      <c r="I1181" s="68"/>
    </row>
    <row r="1182" spans="1:9" x14ac:dyDescent="0.2">
      <c r="A1182" s="384" t="str">
        <f t="shared" si="18"/>
        <v/>
      </c>
      <c r="B1182" s="228"/>
      <c r="C1182" s="230"/>
      <c r="D1182" s="103"/>
      <c r="E1182" s="126"/>
      <c r="F1182" s="168"/>
      <c r="G1182" s="126"/>
      <c r="H1182" s="103"/>
      <c r="I1182" s="68"/>
    </row>
    <row r="1183" spans="1:9" x14ac:dyDescent="0.2">
      <c r="A1183" s="384" t="str">
        <f t="shared" si="18"/>
        <v/>
      </c>
      <c r="B1183" s="228"/>
      <c r="C1183" s="230"/>
      <c r="D1183" s="103"/>
      <c r="E1183" s="126"/>
      <c r="F1183" s="168"/>
      <c r="G1183" s="126"/>
      <c r="H1183" s="103"/>
      <c r="I1183" s="68"/>
    </row>
    <row r="1184" spans="1:9" x14ac:dyDescent="0.2">
      <c r="A1184" s="384" t="str">
        <f t="shared" si="18"/>
        <v/>
      </c>
      <c r="B1184" s="228"/>
      <c r="C1184" s="230"/>
      <c r="D1184" s="103"/>
      <c r="E1184" s="126"/>
      <c r="F1184" s="168"/>
      <c r="G1184" s="126"/>
      <c r="H1184" s="103"/>
      <c r="I1184" s="68"/>
    </row>
    <row r="1185" spans="1:9" x14ac:dyDescent="0.2">
      <c r="A1185" s="384" t="str">
        <f t="shared" si="18"/>
        <v/>
      </c>
      <c r="B1185" s="228"/>
      <c r="C1185" s="230"/>
      <c r="D1185" s="103"/>
      <c r="E1185" s="126"/>
      <c r="F1185" s="168"/>
      <c r="G1185" s="126"/>
      <c r="H1185" s="103"/>
      <c r="I1185" s="68"/>
    </row>
    <row r="1186" spans="1:9" x14ac:dyDescent="0.2">
      <c r="A1186" s="384" t="str">
        <f t="shared" si="18"/>
        <v/>
      </c>
      <c r="B1186" s="228"/>
      <c r="C1186" s="230"/>
      <c r="D1186" s="103"/>
      <c r="E1186" s="126"/>
      <c r="F1186" s="168"/>
      <c r="G1186" s="126"/>
      <c r="H1186" s="103"/>
      <c r="I1186" s="68"/>
    </row>
    <row r="1187" spans="1:9" x14ac:dyDescent="0.2">
      <c r="A1187" s="384" t="str">
        <f t="shared" si="18"/>
        <v/>
      </c>
      <c r="B1187" s="228"/>
      <c r="C1187" s="230"/>
      <c r="D1187" s="103"/>
      <c r="E1187" s="126"/>
      <c r="F1187" s="168"/>
      <c r="G1187" s="126"/>
      <c r="H1187" s="103"/>
      <c r="I1187" s="68"/>
    </row>
    <row r="1188" spans="1:9" x14ac:dyDescent="0.2">
      <c r="A1188" s="384" t="str">
        <f t="shared" si="18"/>
        <v/>
      </c>
      <c r="B1188" s="228"/>
      <c r="C1188" s="230"/>
      <c r="D1188" s="103"/>
      <c r="E1188" s="126"/>
      <c r="F1188" s="168"/>
      <c r="G1188" s="126"/>
      <c r="H1188" s="103"/>
      <c r="I1188" s="68"/>
    </row>
    <row r="1189" spans="1:9" x14ac:dyDescent="0.2">
      <c r="A1189" s="384" t="str">
        <f t="shared" si="18"/>
        <v/>
      </c>
      <c r="B1189" s="228"/>
      <c r="C1189" s="230"/>
      <c r="D1189" s="103"/>
      <c r="E1189" s="126"/>
      <c r="F1189" s="168"/>
      <c r="G1189" s="126"/>
      <c r="H1189" s="103"/>
      <c r="I1189" s="68"/>
    </row>
    <row r="1190" spans="1:9" x14ac:dyDescent="0.2">
      <c r="A1190" s="384" t="str">
        <f t="shared" si="18"/>
        <v/>
      </c>
      <c r="B1190" s="228"/>
      <c r="C1190" s="230"/>
      <c r="D1190" s="103"/>
      <c r="E1190" s="126"/>
      <c r="F1190" s="168"/>
      <c r="G1190" s="126"/>
      <c r="H1190" s="103"/>
      <c r="I1190" s="68"/>
    </row>
    <row r="1191" spans="1:9" x14ac:dyDescent="0.2">
      <c r="A1191" s="384" t="str">
        <f t="shared" si="18"/>
        <v/>
      </c>
      <c r="B1191" s="228"/>
      <c r="C1191" s="230"/>
      <c r="D1191" s="103"/>
      <c r="E1191" s="126"/>
      <c r="F1191" s="168"/>
      <c r="G1191" s="126"/>
      <c r="H1191" s="103"/>
      <c r="I1191" s="68"/>
    </row>
    <row r="1192" spans="1:9" x14ac:dyDescent="0.2">
      <c r="A1192" s="384" t="str">
        <f t="shared" si="18"/>
        <v/>
      </c>
      <c r="B1192" s="228"/>
      <c r="C1192" s="230"/>
      <c r="D1192" s="103"/>
      <c r="E1192" s="126"/>
      <c r="F1192" s="168"/>
      <c r="G1192" s="126"/>
      <c r="H1192" s="103"/>
      <c r="I1192" s="68"/>
    </row>
    <row r="1193" spans="1:9" x14ac:dyDescent="0.2">
      <c r="A1193" s="384" t="str">
        <f t="shared" si="18"/>
        <v/>
      </c>
      <c r="B1193" s="228"/>
      <c r="C1193" s="230"/>
      <c r="D1193" s="103"/>
      <c r="E1193" s="126"/>
      <c r="F1193" s="168"/>
      <c r="G1193" s="126"/>
      <c r="H1193" s="103"/>
      <c r="I1193" s="68"/>
    </row>
    <row r="1194" spans="1:9" x14ac:dyDescent="0.2">
      <c r="A1194" s="384" t="str">
        <f t="shared" si="18"/>
        <v/>
      </c>
      <c r="B1194" s="228"/>
      <c r="C1194" s="230"/>
      <c r="D1194" s="103"/>
      <c r="E1194" s="126"/>
      <c r="F1194" s="168"/>
      <c r="G1194" s="126"/>
      <c r="H1194" s="103"/>
      <c r="I1194" s="68"/>
    </row>
    <row r="1195" spans="1:9" x14ac:dyDescent="0.2">
      <c r="A1195" s="384" t="str">
        <f t="shared" si="18"/>
        <v/>
      </c>
      <c r="B1195" s="228"/>
      <c r="C1195" s="230"/>
      <c r="D1195" s="103"/>
      <c r="E1195" s="126"/>
      <c r="F1195" s="168"/>
      <c r="G1195" s="126"/>
      <c r="H1195" s="103"/>
      <c r="I1195" s="68"/>
    </row>
    <row r="1196" spans="1:9" x14ac:dyDescent="0.2">
      <c r="A1196" s="384" t="str">
        <f t="shared" si="18"/>
        <v/>
      </c>
      <c r="B1196" s="228"/>
      <c r="C1196" s="230"/>
      <c r="D1196" s="103"/>
      <c r="E1196" s="126"/>
      <c r="F1196" s="168"/>
      <c r="G1196" s="126"/>
      <c r="H1196" s="103"/>
      <c r="I1196" s="68"/>
    </row>
    <row r="1197" spans="1:9" x14ac:dyDescent="0.2">
      <c r="A1197" s="384" t="str">
        <f t="shared" si="18"/>
        <v/>
      </c>
      <c r="B1197" s="228"/>
      <c r="C1197" s="230"/>
      <c r="D1197" s="103"/>
      <c r="E1197" s="126"/>
      <c r="F1197" s="168"/>
      <c r="G1197" s="126"/>
      <c r="H1197" s="103"/>
      <c r="I1197" s="68"/>
    </row>
    <row r="1198" spans="1:9" x14ac:dyDescent="0.2">
      <c r="A1198" s="384" t="str">
        <f t="shared" si="18"/>
        <v/>
      </c>
      <c r="B1198" s="228"/>
      <c r="C1198" s="230"/>
      <c r="D1198" s="103"/>
      <c r="E1198" s="126"/>
      <c r="F1198" s="168"/>
      <c r="G1198" s="126"/>
      <c r="H1198" s="103"/>
      <c r="I1198" s="68"/>
    </row>
    <row r="1199" spans="1:9" x14ac:dyDescent="0.2">
      <c r="A1199" s="384" t="str">
        <f t="shared" si="18"/>
        <v/>
      </c>
      <c r="B1199" s="228"/>
      <c r="C1199" s="230"/>
      <c r="D1199" s="103"/>
      <c r="E1199" s="126"/>
      <c r="F1199" s="168"/>
      <c r="G1199" s="126"/>
      <c r="H1199" s="103"/>
      <c r="I1199" s="68"/>
    </row>
    <row r="1200" spans="1:9" x14ac:dyDescent="0.2">
      <c r="A1200" s="384" t="str">
        <f t="shared" si="18"/>
        <v/>
      </c>
      <c r="B1200" s="228"/>
      <c r="C1200" s="230"/>
      <c r="D1200" s="103"/>
      <c r="E1200" s="126"/>
      <c r="F1200" s="168"/>
      <c r="G1200" s="126"/>
      <c r="H1200" s="103"/>
      <c r="I1200" s="68"/>
    </row>
    <row r="1201" spans="1:9" x14ac:dyDescent="0.2">
      <c r="A1201" s="384" t="str">
        <f t="shared" si="18"/>
        <v/>
      </c>
      <c r="B1201" s="228"/>
      <c r="C1201" s="230"/>
      <c r="D1201" s="103"/>
      <c r="E1201" s="126"/>
      <c r="F1201" s="168"/>
      <c r="G1201" s="126"/>
      <c r="H1201" s="103"/>
      <c r="I1201" s="68"/>
    </row>
    <row r="1202" spans="1:9" x14ac:dyDescent="0.2">
      <c r="A1202" s="384" t="str">
        <f t="shared" si="18"/>
        <v/>
      </c>
      <c r="B1202" s="228"/>
      <c r="C1202" s="230"/>
      <c r="D1202" s="103"/>
      <c r="E1202" s="126"/>
      <c r="F1202" s="168"/>
      <c r="G1202" s="126"/>
      <c r="H1202" s="103"/>
      <c r="I1202" s="68"/>
    </row>
    <row r="1203" spans="1:9" x14ac:dyDescent="0.2">
      <c r="A1203" s="384" t="str">
        <f t="shared" si="18"/>
        <v/>
      </c>
      <c r="B1203" s="228"/>
      <c r="C1203" s="230"/>
      <c r="D1203" s="103"/>
      <c r="E1203" s="126"/>
      <c r="F1203" s="168"/>
      <c r="G1203" s="126"/>
      <c r="H1203" s="103"/>
      <c r="I1203" s="68"/>
    </row>
    <row r="1204" spans="1:9" x14ac:dyDescent="0.2">
      <c r="A1204" s="384" t="str">
        <f t="shared" si="18"/>
        <v/>
      </c>
      <c r="B1204" s="228"/>
      <c r="C1204" s="230"/>
      <c r="D1204" s="103"/>
      <c r="E1204" s="126"/>
      <c r="F1204" s="168"/>
      <c r="G1204" s="126"/>
      <c r="H1204" s="103"/>
      <c r="I1204" s="68"/>
    </row>
    <row r="1205" spans="1:9" x14ac:dyDescent="0.2">
      <c r="A1205" s="384" t="str">
        <f t="shared" si="18"/>
        <v/>
      </c>
      <c r="B1205" s="228"/>
      <c r="C1205" s="230"/>
      <c r="D1205" s="103"/>
      <c r="E1205" s="126"/>
      <c r="F1205" s="168"/>
      <c r="G1205" s="126"/>
      <c r="H1205" s="103"/>
      <c r="I1205" s="68"/>
    </row>
    <row r="1206" spans="1:9" x14ac:dyDescent="0.2">
      <c r="A1206" s="384" t="str">
        <f t="shared" si="18"/>
        <v/>
      </c>
      <c r="B1206" s="228"/>
      <c r="C1206" s="230"/>
      <c r="D1206" s="103"/>
      <c r="E1206" s="126"/>
      <c r="F1206" s="168"/>
      <c r="G1206" s="126"/>
      <c r="H1206" s="103"/>
      <c r="I1206" s="68"/>
    </row>
    <row r="1207" spans="1:9" x14ac:dyDescent="0.2">
      <c r="A1207" s="384" t="str">
        <f t="shared" si="18"/>
        <v/>
      </c>
      <c r="B1207" s="228"/>
      <c r="C1207" s="230"/>
      <c r="D1207" s="103"/>
      <c r="E1207" s="126"/>
      <c r="F1207" s="168"/>
      <c r="G1207" s="126"/>
      <c r="H1207" s="103"/>
      <c r="I1207" s="68"/>
    </row>
    <row r="1208" spans="1:9" x14ac:dyDescent="0.2">
      <c r="A1208" s="384" t="str">
        <f t="shared" si="18"/>
        <v/>
      </c>
      <c r="B1208" s="228"/>
      <c r="C1208" s="230"/>
      <c r="D1208" s="103"/>
      <c r="E1208" s="126"/>
      <c r="F1208" s="168"/>
      <c r="G1208" s="126"/>
      <c r="H1208" s="103"/>
      <c r="I1208" s="68"/>
    </row>
    <row r="1209" spans="1:9" x14ac:dyDescent="0.2">
      <c r="A1209" s="384" t="str">
        <f t="shared" si="18"/>
        <v/>
      </c>
      <c r="B1209" s="228"/>
      <c r="C1209" s="230"/>
      <c r="D1209" s="103"/>
      <c r="E1209" s="126"/>
      <c r="F1209" s="168"/>
      <c r="G1209" s="126"/>
      <c r="H1209" s="103"/>
      <c r="I1209" s="68"/>
    </row>
    <row r="1210" spans="1:9" x14ac:dyDescent="0.2">
      <c r="A1210" s="384" t="str">
        <f t="shared" si="18"/>
        <v/>
      </c>
      <c r="B1210" s="228"/>
      <c r="C1210" s="230"/>
      <c r="D1210" s="103"/>
      <c r="E1210" s="126"/>
      <c r="F1210" s="168"/>
      <c r="G1210" s="126"/>
      <c r="H1210" s="103"/>
      <c r="I1210" s="68"/>
    </row>
    <row r="1211" spans="1:9" x14ac:dyDescent="0.2">
      <c r="A1211" s="384" t="str">
        <f t="shared" si="18"/>
        <v/>
      </c>
      <c r="B1211" s="228"/>
      <c r="C1211" s="230"/>
      <c r="D1211" s="103"/>
      <c r="E1211" s="126"/>
      <c r="F1211" s="168"/>
      <c r="G1211" s="126"/>
      <c r="H1211" s="103"/>
      <c r="I1211" s="68"/>
    </row>
    <row r="1212" spans="1:9" x14ac:dyDescent="0.2">
      <c r="A1212" s="384" t="str">
        <f t="shared" si="18"/>
        <v/>
      </c>
      <c r="B1212" s="228"/>
      <c r="C1212" s="230"/>
      <c r="D1212" s="103"/>
      <c r="E1212" s="126"/>
      <c r="F1212" s="168"/>
      <c r="G1212" s="126"/>
      <c r="H1212" s="103"/>
      <c r="I1212" s="68"/>
    </row>
    <row r="1213" spans="1:9" x14ac:dyDescent="0.2">
      <c r="A1213" s="384" t="str">
        <f t="shared" si="18"/>
        <v/>
      </c>
      <c r="B1213" s="228"/>
      <c r="C1213" s="230"/>
      <c r="D1213" s="103"/>
      <c r="E1213" s="126"/>
      <c r="F1213" s="168"/>
      <c r="G1213" s="126"/>
      <c r="H1213" s="103"/>
      <c r="I1213" s="68"/>
    </row>
    <row r="1214" spans="1:9" x14ac:dyDescent="0.2">
      <c r="A1214" s="384" t="str">
        <f t="shared" si="18"/>
        <v/>
      </c>
      <c r="B1214" s="228"/>
      <c r="C1214" s="230"/>
      <c r="D1214" s="103"/>
      <c r="E1214" s="126"/>
      <c r="F1214" s="168"/>
      <c r="G1214" s="126"/>
      <c r="H1214" s="103"/>
      <c r="I1214" s="68"/>
    </row>
    <row r="1215" spans="1:9" x14ac:dyDescent="0.2">
      <c r="A1215" s="384" t="str">
        <f t="shared" si="18"/>
        <v/>
      </c>
      <c r="B1215" s="228"/>
      <c r="C1215" s="230"/>
      <c r="D1215" s="103"/>
      <c r="E1215" s="126"/>
      <c r="F1215" s="168"/>
      <c r="G1215" s="126"/>
      <c r="H1215" s="103"/>
      <c r="I1215" s="68"/>
    </row>
    <row r="1216" spans="1:9" x14ac:dyDescent="0.2">
      <c r="A1216" s="384" t="str">
        <f t="shared" si="18"/>
        <v/>
      </c>
      <c r="B1216" s="228"/>
      <c r="C1216" s="230"/>
      <c r="D1216" s="103"/>
      <c r="E1216" s="126"/>
      <c r="F1216" s="168"/>
      <c r="G1216" s="126"/>
      <c r="H1216" s="103"/>
      <c r="I1216" s="68"/>
    </row>
    <row r="1217" spans="1:9" x14ac:dyDescent="0.2">
      <c r="A1217" s="384" t="str">
        <f t="shared" si="18"/>
        <v/>
      </c>
      <c r="B1217" s="228"/>
      <c r="C1217" s="230"/>
      <c r="D1217" s="103"/>
      <c r="E1217" s="126"/>
      <c r="F1217" s="168"/>
      <c r="G1217" s="126"/>
      <c r="H1217" s="103"/>
      <c r="I1217" s="68"/>
    </row>
    <row r="1218" spans="1:9" x14ac:dyDescent="0.2">
      <c r="A1218" s="384" t="str">
        <f t="shared" si="18"/>
        <v/>
      </c>
      <c r="B1218" s="228"/>
      <c r="C1218" s="230"/>
      <c r="D1218" s="103"/>
      <c r="E1218" s="126"/>
      <c r="F1218" s="168"/>
      <c r="G1218" s="126"/>
      <c r="H1218" s="103"/>
      <c r="I1218" s="68"/>
    </row>
    <row r="1219" spans="1:9" x14ac:dyDescent="0.2">
      <c r="A1219" s="384" t="str">
        <f t="shared" si="18"/>
        <v/>
      </c>
      <c r="B1219" s="228"/>
      <c r="C1219" s="230"/>
      <c r="D1219" s="103"/>
      <c r="E1219" s="126"/>
      <c r="F1219" s="168"/>
      <c r="G1219" s="126"/>
      <c r="H1219" s="103"/>
      <c r="I1219" s="68"/>
    </row>
    <row r="1220" spans="1:9" x14ac:dyDescent="0.2">
      <c r="A1220" s="384" t="str">
        <f t="shared" si="18"/>
        <v/>
      </c>
      <c r="B1220" s="228"/>
      <c r="C1220" s="230"/>
      <c r="D1220" s="103"/>
      <c r="E1220" s="126"/>
      <c r="F1220" s="168"/>
      <c r="G1220" s="126"/>
      <c r="H1220" s="103"/>
      <c r="I1220" s="68"/>
    </row>
    <row r="1221" spans="1:9" x14ac:dyDescent="0.2">
      <c r="A1221" s="384" t="str">
        <f t="shared" si="18"/>
        <v/>
      </c>
      <c r="B1221" s="228"/>
      <c r="C1221" s="230"/>
      <c r="D1221" s="103"/>
      <c r="E1221" s="126"/>
      <c r="F1221" s="168"/>
      <c r="G1221" s="126"/>
      <c r="H1221" s="103"/>
      <c r="I1221" s="68"/>
    </row>
    <row r="1222" spans="1:9" x14ac:dyDescent="0.2">
      <c r="A1222" s="384" t="str">
        <f t="shared" ref="A1222:A1285" si="19">IF(D1222="","",HLOOKUP(D1222,$J$1:$M$2,2,FALSE))</f>
        <v/>
      </c>
      <c r="B1222" s="228"/>
      <c r="C1222" s="230"/>
      <c r="D1222" s="103"/>
      <c r="E1222" s="126"/>
      <c r="F1222" s="168"/>
      <c r="G1222" s="126"/>
      <c r="H1222" s="103"/>
      <c r="I1222" s="68"/>
    </row>
    <row r="1223" spans="1:9" x14ac:dyDescent="0.2">
      <c r="A1223" s="384" t="str">
        <f t="shared" si="19"/>
        <v/>
      </c>
      <c r="B1223" s="228"/>
      <c r="C1223" s="230"/>
      <c r="D1223" s="103"/>
      <c r="E1223" s="126"/>
      <c r="F1223" s="168"/>
      <c r="G1223" s="126"/>
      <c r="H1223" s="103"/>
      <c r="I1223" s="68"/>
    </row>
    <row r="1224" spans="1:9" x14ac:dyDescent="0.2">
      <c r="A1224" s="384" t="str">
        <f t="shared" si="19"/>
        <v/>
      </c>
      <c r="B1224" s="228"/>
      <c r="C1224" s="230"/>
      <c r="D1224" s="103"/>
      <c r="E1224" s="126"/>
      <c r="F1224" s="168"/>
      <c r="G1224" s="126"/>
      <c r="H1224" s="103"/>
      <c r="I1224" s="68"/>
    </row>
    <row r="1225" spans="1:9" x14ac:dyDescent="0.2">
      <c r="A1225" s="384" t="str">
        <f t="shared" si="19"/>
        <v/>
      </c>
      <c r="B1225" s="228"/>
      <c r="C1225" s="230"/>
      <c r="D1225" s="103"/>
      <c r="E1225" s="126"/>
      <c r="F1225" s="168"/>
      <c r="G1225" s="126"/>
      <c r="H1225" s="103"/>
      <c r="I1225" s="68"/>
    </row>
    <row r="1226" spans="1:9" x14ac:dyDescent="0.2">
      <c r="A1226" s="384" t="str">
        <f t="shared" si="19"/>
        <v/>
      </c>
      <c r="B1226" s="228"/>
      <c r="C1226" s="230"/>
      <c r="D1226" s="103"/>
      <c r="E1226" s="126"/>
      <c r="F1226" s="168"/>
      <c r="G1226" s="126"/>
      <c r="H1226" s="103"/>
      <c r="I1226" s="68"/>
    </row>
    <row r="1227" spans="1:9" x14ac:dyDescent="0.2">
      <c r="A1227" s="384" t="str">
        <f t="shared" si="19"/>
        <v/>
      </c>
      <c r="B1227" s="228"/>
      <c r="C1227" s="230"/>
      <c r="D1227" s="103"/>
      <c r="E1227" s="126"/>
      <c r="F1227" s="168"/>
      <c r="G1227" s="126"/>
      <c r="H1227" s="103"/>
      <c r="I1227" s="68"/>
    </row>
    <row r="1228" spans="1:9" x14ac:dyDescent="0.2">
      <c r="A1228" s="384" t="str">
        <f t="shared" si="19"/>
        <v/>
      </c>
      <c r="B1228" s="228"/>
      <c r="C1228" s="230"/>
      <c r="D1228" s="103"/>
      <c r="E1228" s="126"/>
      <c r="F1228" s="168"/>
      <c r="G1228" s="126"/>
      <c r="H1228" s="103"/>
      <c r="I1228" s="68"/>
    </row>
    <row r="1229" spans="1:9" x14ac:dyDescent="0.2">
      <c r="A1229" s="384" t="str">
        <f t="shared" si="19"/>
        <v/>
      </c>
      <c r="B1229" s="228"/>
      <c r="C1229" s="230"/>
      <c r="D1229" s="103"/>
      <c r="E1229" s="126"/>
      <c r="F1229" s="168"/>
      <c r="G1229" s="126"/>
      <c r="H1229" s="103"/>
      <c r="I1229" s="68"/>
    </row>
    <row r="1230" spans="1:9" x14ac:dyDescent="0.2">
      <c r="A1230" s="384" t="str">
        <f t="shared" si="19"/>
        <v/>
      </c>
      <c r="B1230" s="228"/>
      <c r="C1230" s="230"/>
      <c r="D1230" s="103"/>
      <c r="E1230" s="126"/>
      <c r="F1230" s="168"/>
      <c r="G1230" s="126"/>
      <c r="H1230" s="103"/>
      <c r="I1230" s="68"/>
    </row>
    <row r="1231" spans="1:9" x14ac:dyDescent="0.2">
      <c r="A1231" s="384" t="str">
        <f t="shared" si="19"/>
        <v/>
      </c>
      <c r="B1231" s="228"/>
      <c r="C1231" s="230"/>
      <c r="D1231" s="103"/>
      <c r="E1231" s="126"/>
      <c r="F1231" s="168"/>
      <c r="G1231" s="126"/>
      <c r="H1231" s="103"/>
      <c r="I1231" s="68"/>
    </row>
    <row r="1232" spans="1:9" x14ac:dyDescent="0.2">
      <c r="A1232" s="384" t="str">
        <f t="shared" si="19"/>
        <v/>
      </c>
      <c r="B1232" s="228"/>
      <c r="C1232" s="230"/>
      <c r="D1232" s="103"/>
      <c r="E1232" s="126"/>
      <c r="F1232" s="168"/>
      <c r="G1232" s="126"/>
      <c r="H1232" s="103"/>
      <c r="I1232" s="68"/>
    </row>
    <row r="1233" spans="1:9" x14ac:dyDescent="0.2">
      <c r="A1233" s="384" t="str">
        <f t="shared" si="19"/>
        <v/>
      </c>
      <c r="B1233" s="228"/>
      <c r="C1233" s="230"/>
      <c r="D1233" s="103"/>
      <c r="E1233" s="126"/>
      <c r="F1233" s="168"/>
      <c r="G1233" s="126"/>
      <c r="H1233" s="103"/>
      <c r="I1233" s="68"/>
    </row>
    <row r="1234" spans="1:9" x14ac:dyDescent="0.2">
      <c r="A1234" s="384" t="str">
        <f t="shared" si="19"/>
        <v/>
      </c>
      <c r="B1234" s="228"/>
      <c r="C1234" s="230"/>
      <c r="D1234" s="103"/>
      <c r="E1234" s="126"/>
      <c r="F1234" s="168"/>
      <c r="G1234" s="126"/>
      <c r="H1234" s="103"/>
      <c r="I1234" s="68"/>
    </row>
    <row r="1235" spans="1:9" x14ac:dyDescent="0.2">
      <c r="A1235" s="384" t="str">
        <f t="shared" si="19"/>
        <v/>
      </c>
      <c r="B1235" s="228"/>
      <c r="C1235" s="230"/>
      <c r="D1235" s="103"/>
      <c r="E1235" s="126"/>
      <c r="F1235" s="168"/>
      <c r="G1235" s="126"/>
      <c r="H1235" s="103"/>
      <c r="I1235" s="68"/>
    </row>
    <row r="1236" spans="1:9" x14ac:dyDescent="0.2">
      <c r="A1236" s="384" t="str">
        <f t="shared" si="19"/>
        <v/>
      </c>
      <c r="B1236" s="228"/>
      <c r="C1236" s="230"/>
      <c r="D1236" s="103"/>
      <c r="E1236" s="126"/>
      <c r="F1236" s="168"/>
      <c r="G1236" s="126"/>
      <c r="H1236" s="103"/>
      <c r="I1236" s="68"/>
    </row>
    <row r="1237" spans="1:9" x14ac:dyDescent="0.2">
      <c r="A1237" s="384" t="str">
        <f t="shared" si="19"/>
        <v/>
      </c>
      <c r="B1237" s="228"/>
      <c r="C1237" s="230"/>
      <c r="D1237" s="103"/>
      <c r="E1237" s="126"/>
      <c r="F1237" s="168"/>
      <c r="G1237" s="126"/>
      <c r="H1237" s="103"/>
      <c r="I1237" s="68"/>
    </row>
    <row r="1238" spans="1:9" x14ac:dyDescent="0.2">
      <c r="A1238" s="384" t="str">
        <f t="shared" si="19"/>
        <v/>
      </c>
      <c r="B1238" s="228"/>
      <c r="C1238" s="230"/>
      <c r="D1238" s="103"/>
      <c r="E1238" s="126"/>
      <c r="F1238" s="168"/>
      <c r="G1238" s="126"/>
      <c r="H1238" s="103"/>
      <c r="I1238" s="68"/>
    </row>
    <row r="1239" spans="1:9" x14ac:dyDescent="0.2">
      <c r="A1239" s="384" t="str">
        <f t="shared" si="19"/>
        <v/>
      </c>
      <c r="B1239" s="228"/>
      <c r="C1239" s="230"/>
      <c r="D1239" s="103"/>
      <c r="E1239" s="126"/>
      <c r="F1239" s="168"/>
      <c r="G1239" s="126"/>
      <c r="H1239" s="103"/>
      <c r="I1239" s="68"/>
    </row>
    <row r="1240" spans="1:9" x14ac:dyDescent="0.2">
      <c r="A1240" s="384" t="str">
        <f t="shared" si="19"/>
        <v/>
      </c>
      <c r="B1240" s="228"/>
      <c r="C1240" s="230"/>
      <c r="D1240" s="103"/>
      <c r="E1240" s="126"/>
      <c r="F1240" s="168"/>
      <c r="G1240" s="126"/>
      <c r="H1240" s="103"/>
      <c r="I1240" s="68"/>
    </row>
    <row r="1241" spans="1:9" x14ac:dyDescent="0.2">
      <c r="A1241" s="384" t="str">
        <f t="shared" si="19"/>
        <v/>
      </c>
      <c r="B1241" s="228"/>
      <c r="C1241" s="230"/>
      <c r="D1241" s="103"/>
      <c r="E1241" s="126"/>
      <c r="F1241" s="168"/>
      <c r="G1241" s="126"/>
      <c r="H1241" s="103"/>
      <c r="I1241" s="68"/>
    </row>
    <row r="1242" spans="1:9" x14ac:dyDescent="0.2">
      <c r="A1242" s="384" t="str">
        <f t="shared" si="19"/>
        <v/>
      </c>
      <c r="B1242" s="228"/>
      <c r="C1242" s="230"/>
      <c r="D1242" s="103"/>
      <c r="E1242" s="126"/>
      <c r="F1242" s="168"/>
      <c r="G1242" s="126"/>
      <c r="H1242" s="103"/>
      <c r="I1242" s="68"/>
    </row>
    <row r="1243" spans="1:9" x14ac:dyDescent="0.2">
      <c r="A1243" s="384" t="str">
        <f t="shared" si="19"/>
        <v/>
      </c>
      <c r="B1243" s="228"/>
      <c r="C1243" s="230"/>
      <c r="D1243" s="103"/>
      <c r="E1243" s="126"/>
      <c r="F1243" s="168"/>
      <c r="G1243" s="126"/>
      <c r="H1243" s="103"/>
      <c r="I1243" s="68"/>
    </row>
    <row r="1244" spans="1:9" x14ac:dyDescent="0.2">
      <c r="A1244" s="384" t="str">
        <f t="shared" si="19"/>
        <v/>
      </c>
      <c r="B1244" s="228"/>
      <c r="C1244" s="230"/>
      <c r="D1244" s="103"/>
      <c r="E1244" s="126"/>
      <c r="F1244" s="168"/>
      <c r="G1244" s="126"/>
      <c r="H1244" s="103"/>
      <c r="I1244" s="68"/>
    </row>
    <row r="1245" spans="1:9" x14ac:dyDescent="0.2">
      <c r="A1245" s="384" t="str">
        <f t="shared" si="19"/>
        <v/>
      </c>
      <c r="B1245" s="228"/>
      <c r="C1245" s="230"/>
      <c r="D1245" s="103"/>
      <c r="E1245" s="126"/>
      <c r="F1245" s="168"/>
      <c r="G1245" s="126"/>
      <c r="H1245" s="103"/>
      <c r="I1245" s="68"/>
    </row>
    <row r="1246" spans="1:9" x14ac:dyDescent="0.2">
      <c r="A1246" s="384" t="str">
        <f t="shared" si="19"/>
        <v/>
      </c>
      <c r="B1246" s="228"/>
      <c r="C1246" s="230"/>
      <c r="D1246" s="103"/>
      <c r="E1246" s="126"/>
      <c r="F1246" s="168"/>
      <c r="G1246" s="126"/>
      <c r="H1246" s="103"/>
      <c r="I1246" s="68"/>
    </row>
    <row r="1247" spans="1:9" x14ac:dyDescent="0.2">
      <c r="A1247" s="384" t="str">
        <f t="shared" si="19"/>
        <v/>
      </c>
      <c r="B1247" s="228"/>
      <c r="C1247" s="230"/>
      <c r="D1247" s="103"/>
      <c r="E1247" s="126"/>
      <c r="F1247" s="168"/>
      <c r="G1247" s="126"/>
      <c r="H1247" s="103"/>
      <c r="I1247" s="68"/>
    </row>
    <row r="1248" spans="1:9" x14ac:dyDescent="0.2">
      <c r="A1248" s="384" t="str">
        <f t="shared" si="19"/>
        <v/>
      </c>
      <c r="B1248" s="228"/>
      <c r="C1248" s="230"/>
      <c r="D1248" s="103"/>
      <c r="E1248" s="126"/>
      <c r="F1248" s="168"/>
      <c r="G1248" s="126"/>
      <c r="H1248" s="103"/>
      <c r="I1248" s="68"/>
    </row>
    <row r="1249" spans="1:9" x14ac:dyDescent="0.2">
      <c r="A1249" s="384" t="str">
        <f t="shared" si="19"/>
        <v/>
      </c>
      <c r="B1249" s="228"/>
      <c r="C1249" s="230"/>
      <c r="D1249" s="103"/>
      <c r="E1249" s="126"/>
      <c r="F1249" s="168"/>
      <c r="G1249" s="126"/>
      <c r="H1249" s="103"/>
      <c r="I1249" s="68"/>
    </row>
    <row r="1250" spans="1:9" x14ac:dyDescent="0.2">
      <c r="A1250" s="384" t="str">
        <f t="shared" si="19"/>
        <v/>
      </c>
      <c r="B1250" s="228"/>
      <c r="C1250" s="230"/>
      <c r="D1250" s="103"/>
      <c r="E1250" s="126"/>
      <c r="F1250" s="168"/>
      <c r="G1250" s="126"/>
      <c r="H1250" s="103"/>
      <c r="I1250" s="68"/>
    </row>
    <row r="1251" spans="1:9" x14ac:dyDescent="0.2">
      <c r="A1251" s="384" t="str">
        <f t="shared" si="19"/>
        <v/>
      </c>
      <c r="B1251" s="228"/>
      <c r="C1251" s="230"/>
      <c r="D1251" s="103"/>
      <c r="E1251" s="126"/>
      <c r="F1251" s="168"/>
      <c r="G1251" s="126"/>
      <c r="H1251" s="103"/>
      <c r="I1251" s="68"/>
    </row>
    <row r="1252" spans="1:9" x14ac:dyDescent="0.2">
      <c r="A1252" s="384" t="str">
        <f t="shared" si="19"/>
        <v/>
      </c>
      <c r="B1252" s="228"/>
      <c r="C1252" s="230"/>
      <c r="D1252" s="103"/>
      <c r="E1252" s="126"/>
      <c r="F1252" s="168"/>
      <c r="G1252" s="126"/>
      <c r="H1252" s="103"/>
      <c r="I1252" s="68"/>
    </row>
    <row r="1253" spans="1:9" x14ac:dyDescent="0.2">
      <c r="A1253" s="384" t="str">
        <f t="shared" si="19"/>
        <v/>
      </c>
      <c r="B1253" s="228"/>
      <c r="C1253" s="230"/>
      <c r="D1253" s="103"/>
      <c r="E1253" s="126"/>
      <c r="F1253" s="168"/>
      <c r="G1253" s="126"/>
      <c r="H1253" s="103"/>
      <c r="I1253" s="68"/>
    </row>
    <row r="1254" spans="1:9" x14ac:dyDescent="0.2">
      <c r="A1254" s="384" t="str">
        <f t="shared" si="19"/>
        <v/>
      </c>
      <c r="B1254" s="228"/>
      <c r="C1254" s="230"/>
      <c r="D1254" s="103"/>
      <c r="E1254" s="126"/>
      <c r="F1254" s="168"/>
      <c r="G1254" s="126"/>
      <c r="H1254" s="103"/>
      <c r="I1254" s="68"/>
    </row>
    <row r="1255" spans="1:9" x14ac:dyDescent="0.2">
      <c r="A1255" s="384" t="str">
        <f t="shared" si="19"/>
        <v/>
      </c>
      <c r="B1255" s="228"/>
      <c r="C1255" s="230"/>
      <c r="D1255" s="103"/>
      <c r="E1255" s="126"/>
      <c r="F1255" s="168"/>
      <c r="G1255" s="126"/>
      <c r="H1255" s="103"/>
      <c r="I1255" s="68"/>
    </row>
    <row r="1256" spans="1:9" x14ac:dyDescent="0.2">
      <c r="A1256" s="384" t="str">
        <f t="shared" si="19"/>
        <v/>
      </c>
      <c r="B1256" s="228"/>
      <c r="C1256" s="230"/>
      <c r="D1256" s="103"/>
      <c r="E1256" s="126"/>
      <c r="F1256" s="168"/>
      <c r="G1256" s="126"/>
      <c r="H1256" s="103"/>
      <c r="I1256" s="68"/>
    </row>
    <row r="1257" spans="1:9" x14ac:dyDescent="0.2">
      <c r="A1257" s="384" t="str">
        <f t="shared" si="19"/>
        <v/>
      </c>
      <c r="B1257" s="228"/>
      <c r="C1257" s="230"/>
      <c r="D1257" s="103"/>
      <c r="E1257" s="126"/>
      <c r="F1257" s="168"/>
      <c r="G1257" s="126"/>
      <c r="H1257" s="103"/>
      <c r="I1257" s="68"/>
    </row>
    <row r="1258" spans="1:9" x14ac:dyDescent="0.2">
      <c r="A1258" s="384" t="str">
        <f t="shared" si="19"/>
        <v/>
      </c>
      <c r="B1258" s="228"/>
      <c r="C1258" s="230"/>
      <c r="D1258" s="103"/>
      <c r="E1258" s="126"/>
      <c r="F1258" s="168"/>
      <c r="G1258" s="126"/>
      <c r="H1258" s="103"/>
      <c r="I1258" s="68"/>
    </row>
    <row r="1259" spans="1:9" x14ac:dyDescent="0.2">
      <c r="A1259" s="384" t="str">
        <f t="shared" si="19"/>
        <v/>
      </c>
      <c r="B1259" s="228"/>
      <c r="C1259" s="230"/>
      <c r="D1259" s="103"/>
      <c r="E1259" s="126"/>
      <c r="F1259" s="168"/>
      <c r="G1259" s="126"/>
      <c r="H1259" s="103"/>
      <c r="I1259" s="68"/>
    </row>
    <row r="1260" spans="1:9" x14ac:dyDescent="0.2">
      <c r="A1260" s="384" t="str">
        <f t="shared" si="19"/>
        <v/>
      </c>
      <c r="B1260" s="228"/>
      <c r="C1260" s="230"/>
      <c r="D1260" s="103"/>
      <c r="E1260" s="126"/>
      <c r="F1260" s="168"/>
      <c r="G1260" s="126"/>
      <c r="H1260" s="103"/>
      <c r="I1260" s="68"/>
    </row>
    <row r="1261" spans="1:9" x14ac:dyDescent="0.2">
      <c r="A1261" s="384" t="str">
        <f t="shared" si="19"/>
        <v/>
      </c>
      <c r="B1261" s="228"/>
      <c r="C1261" s="230"/>
      <c r="D1261" s="103"/>
      <c r="E1261" s="126"/>
      <c r="F1261" s="168"/>
      <c r="G1261" s="126"/>
      <c r="H1261" s="103"/>
      <c r="I1261" s="68"/>
    </row>
    <row r="1262" spans="1:9" x14ac:dyDescent="0.2">
      <c r="A1262" s="384" t="str">
        <f t="shared" si="19"/>
        <v/>
      </c>
      <c r="B1262" s="228"/>
      <c r="C1262" s="230"/>
      <c r="D1262" s="103"/>
      <c r="E1262" s="126"/>
      <c r="F1262" s="168"/>
      <c r="G1262" s="126"/>
      <c r="H1262" s="103"/>
      <c r="I1262" s="68"/>
    </row>
    <row r="1263" spans="1:9" x14ac:dyDescent="0.2">
      <c r="A1263" s="384" t="str">
        <f t="shared" si="19"/>
        <v/>
      </c>
      <c r="B1263" s="228"/>
      <c r="C1263" s="230"/>
      <c r="D1263" s="103"/>
      <c r="E1263" s="126"/>
      <c r="F1263" s="168"/>
      <c r="G1263" s="126"/>
      <c r="H1263" s="103"/>
      <c r="I1263" s="68"/>
    </row>
    <row r="1264" spans="1:9" x14ac:dyDescent="0.2">
      <c r="A1264" s="384" t="str">
        <f t="shared" si="19"/>
        <v/>
      </c>
      <c r="B1264" s="228"/>
      <c r="C1264" s="230"/>
      <c r="D1264" s="103"/>
      <c r="E1264" s="126"/>
      <c r="F1264" s="168"/>
      <c r="G1264" s="126"/>
      <c r="H1264" s="103"/>
      <c r="I1264" s="68"/>
    </row>
    <row r="1265" spans="1:9" x14ac:dyDescent="0.2">
      <c r="A1265" s="384" t="str">
        <f t="shared" si="19"/>
        <v/>
      </c>
      <c r="B1265" s="228"/>
      <c r="C1265" s="230"/>
      <c r="D1265" s="103"/>
      <c r="E1265" s="126"/>
      <c r="F1265" s="168"/>
      <c r="G1265" s="126"/>
      <c r="H1265" s="103"/>
      <c r="I1265" s="68"/>
    </row>
    <row r="1266" spans="1:9" x14ac:dyDescent="0.2">
      <c r="A1266" s="384" t="str">
        <f t="shared" si="19"/>
        <v/>
      </c>
      <c r="B1266" s="228"/>
      <c r="C1266" s="230"/>
      <c r="D1266" s="103"/>
      <c r="E1266" s="126"/>
      <c r="F1266" s="168"/>
      <c r="G1266" s="126"/>
      <c r="H1266" s="103"/>
      <c r="I1266" s="68"/>
    </row>
    <row r="1267" spans="1:9" x14ac:dyDescent="0.2">
      <c r="A1267" s="384" t="str">
        <f t="shared" si="19"/>
        <v/>
      </c>
      <c r="B1267" s="228"/>
      <c r="C1267" s="230"/>
      <c r="D1267" s="103"/>
      <c r="E1267" s="126"/>
      <c r="F1267" s="168"/>
      <c r="G1267" s="126"/>
      <c r="H1267" s="103"/>
      <c r="I1267" s="68"/>
    </row>
    <row r="1268" spans="1:9" x14ac:dyDescent="0.2">
      <c r="A1268" s="384" t="str">
        <f t="shared" si="19"/>
        <v/>
      </c>
      <c r="B1268" s="228"/>
      <c r="C1268" s="230"/>
      <c r="D1268" s="103"/>
      <c r="E1268" s="126"/>
      <c r="F1268" s="168"/>
      <c r="G1268" s="126"/>
      <c r="H1268" s="103"/>
      <c r="I1268" s="68"/>
    </row>
    <row r="1269" spans="1:9" x14ac:dyDescent="0.2">
      <c r="A1269" s="384" t="str">
        <f t="shared" si="19"/>
        <v/>
      </c>
      <c r="B1269" s="228"/>
      <c r="C1269" s="230"/>
      <c r="D1269" s="103"/>
      <c r="E1269" s="126"/>
      <c r="F1269" s="168"/>
      <c r="G1269" s="126"/>
      <c r="H1269" s="103"/>
      <c r="I1269" s="68"/>
    </row>
    <row r="1270" spans="1:9" x14ac:dyDescent="0.2">
      <c r="A1270" s="384" t="str">
        <f t="shared" si="19"/>
        <v/>
      </c>
      <c r="B1270" s="228"/>
      <c r="C1270" s="230"/>
      <c r="D1270" s="103"/>
      <c r="E1270" s="126"/>
      <c r="F1270" s="168"/>
      <c r="G1270" s="126"/>
      <c r="H1270" s="103"/>
      <c r="I1270" s="68"/>
    </row>
    <row r="1271" spans="1:9" x14ac:dyDescent="0.2">
      <c r="A1271" s="384" t="str">
        <f t="shared" si="19"/>
        <v/>
      </c>
      <c r="B1271" s="228"/>
      <c r="C1271" s="230"/>
      <c r="D1271" s="103"/>
      <c r="E1271" s="126"/>
      <c r="F1271" s="168"/>
      <c r="G1271" s="126"/>
      <c r="H1271" s="103"/>
      <c r="I1271" s="68"/>
    </row>
    <row r="1272" spans="1:9" x14ac:dyDescent="0.2">
      <c r="A1272" s="384" t="str">
        <f t="shared" si="19"/>
        <v/>
      </c>
      <c r="B1272" s="228"/>
      <c r="C1272" s="230"/>
      <c r="D1272" s="103"/>
      <c r="E1272" s="126"/>
      <c r="F1272" s="168"/>
      <c r="G1272" s="126"/>
      <c r="H1272" s="103"/>
      <c r="I1272" s="68"/>
    </row>
    <row r="1273" spans="1:9" x14ac:dyDescent="0.2">
      <c r="A1273" s="384" t="str">
        <f t="shared" si="19"/>
        <v/>
      </c>
      <c r="B1273" s="228"/>
      <c r="C1273" s="230"/>
      <c r="D1273" s="103"/>
      <c r="E1273" s="126"/>
      <c r="F1273" s="168"/>
      <c r="G1273" s="126"/>
      <c r="H1273" s="103"/>
      <c r="I1273" s="68"/>
    </row>
    <row r="1274" spans="1:9" x14ac:dyDescent="0.2">
      <c r="A1274" s="384" t="str">
        <f t="shared" si="19"/>
        <v/>
      </c>
      <c r="B1274" s="228"/>
      <c r="C1274" s="230"/>
      <c r="D1274" s="103"/>
      <c r="E1274" s="126"/>
      <c r="F1274" s="168"/>
      <c r="G1274" s="126"/>
      <c r="H1274" s="103"/>
      <c r="I1274" s="68"/>
    </row>
    <row r="1275" spans="1:9" x14ac:dyDescent="0.2">
      <c r="A1275" s="384" t="str">
        <f t="shared" si="19"/>
        <v/>
      </c>
      <c r="B1275" s="228"/>
      <c r="C1275" s="230"/>
      <c r="D1275" s="103"/>
      <c r="E1275" s="126"/>
      <c r="F1275" s="168"/>
      <c r="G1275" s="126"/>
      <c r="H1275" s="103"/>
      <c r="I1275" s="68"/>
    </row>
    <row r="1276" spans="1:9" x14ac:dyDescent="0.2">
      <c r="A1276" s="384" t="str">
        <f t="shared" si="19"/>
        <v/>
      </c>
      <c r="B1276" s="228"/>
      <c r="C1276" s="230"/>
      <c r="D1276" s="103"/>
      <c r="E1276" s="126"/>
      <c r="F1276" s="168"/>
      <c r="G1276" s="126"/>
      <c r="H1276" s="103"/>
      <c r="I1276" s="68"/>
    </row>
    <row r="1277" spans="1:9" x14ac:dyDescent="0.2">
      <c r="A1277" s="384" t="str">
        <f t="shared" si="19"/>
        <v/>
      </c>
      <c r="B1277" s="228"/>
      <c r="C1277" s="230"/>
      <c r="D1277" s="103"/>
      <c r="E1277" s="126"/>
      <c r="F1277" s="168"/>
      <c r="G1277" s="126"/>
      <c r="H1277" s="103"/>
      <c r="I1277" s="68"/>
    </row>
    <row r="1278" spans="1:9" x14ac:dyDescent="0.2">
      <c r="A1278" s="384" t="str">
        <f t="shared" si="19"/>
        <v/>
      </c>
      <c r="B1278" s="228"/>
      <c r="C1278" s="230"/>
      <c r="D1278" s="103"/>
      <c r="E1278" s="126"/>
      <c r="F1278" s="168"/>
      <c r="G1278" s="126"/>
      <c r="H1278" s="103"/>
      <c r="I1278" s="68"/>
    </row>
    <row r="1279" spans="1:9" x14ac:dyDescent="0.2">
      <c r="A1279" s="384" t="str">
        <f t="shared" si="19"/>
        <v/>
      </c>
      <c r="B1279" s="228"/>
      <c r="C1279" s="230"/>
      <c r="D1279" s="103"/>
      <c r="E1279" s="126"/>
      <c r="F1279" s="168"/>
      <c r="G1279" s="126"/>
      <c r="H1279" s="103"/>
      <c r="I1279" s="68"/>
    </row>
    <row r="1280" spans="1:9" x14ac:dyDescent="0.2">
      <c r="A1280" s="384" t="str">
        <f t="shared" si="19"/>
        <v/>
      </c>
      <c r="B1280" s="228"/>
      <c r="C1280" s="230"/>
      <c r="D1280" s="103"/>
      <c r="E1280" s="126"/>
      <c r="F1280" s="168"/>
      <c r="G1280" s="126"/>
      <c r="H1280" s="103"/>
      <c r="I1280" s="68"/>
    </row>
    <row r="1281" spans="1:9" x14ac:dyDescent="0.2">
      <c r="A1281" s="384" t="str">
        <f t="shared" si="19"/>
        <v/>
      </c>
      <c r="B1281" s="228"/>
      <c r="C1281" s="230"/>
      <c r="D1281" s="103"/>
      <c r="E1281" s="126"/>
      <c r="F1281" s="168"/>
      <c r="G1281" s="126"/>
      <c r="H1281" s="103"/>
      <c r="I1281" s="68"/>
    </row>
    <row r="1282" spans="1:9" x14ac:dyDescent="0.2">
      <c r="A1282" s="384" t="str">
        <f t="shared" si="19"/>
        <v/>
      </c>
      <c r="B1282" s="228"/>
      <c r="C1282" s="230"/>
      <c r="D1282" s="103"/>
      <c r="E1282" s="126"/>
      <c r="F1282" s="168"/>
      <c r="G1282" s="126"/>
      <c r="H1282" s="103"/>
      <c r="I1282" s="68"/>
    </row>
    <row r="1283" spans="1:9" x14ac:dyDescent="0.2">
      <c r="A1283" s="384" t="str">
        <f t="shared" si="19"/>
        <v/>
      </c>
      <c r="B1283" s="228"/>
      <c r="C1283" s="230"/>
      <c r="D1283" s="103"/>
      <c r="E1283" s="126"/>
      <c r="F1283" s="168"/>
      <c r="G1283" s="126"/>
      <c r="H1283" s="103"/>
      <c r="I1283" s="68"/>
    </row>
    <row r="1284" spans="1:9" x14ac:dyDescent="0.2">
      <c r="A1284" s="384" t="str">
        <f t="shared" si="19"/>
        <v/>
      </c>
      <c r="B1284" s="228"/>
      <c r="C1284" s="230"/>
      <c r="D1284" s="103"/>
      <c r="E1284" s="126"/>
      <c r="F1284" s="168"/>
      <c r="G1284" s="126"/>
      <c r="H1284" s="103"/>
      <c r="I1284" s="68"/>
    </row>
    <row r="1285" spans="1:9" x14ac:dyDescent="0.2">
      <c r="A1285" s="384" t="str">
        <f t="shared" si="19"/>
        <v/>
      </c>
      <c r="B1285" s="228"/>
      <c r="C1285" s="230"/>
      <c r="D1285" s="103"/>
      <c r="E1285" s="126"/>
      <c r="F1285" s="168"/>
      <c r="G1285" s="126"/>
      <c r="H1285" s="103"/>
      <c r="I1285" s="68"/>
    </row>
    <row r="1286" spans="1:9" x14ac:dyDescent="0.2">
      <c r="A1286" s="384" t="str">
        <f t="shared" ref="A1286:A1349" si="20">IF(D1286="","",HLOOKUP(D1286,$J$1:$M$2,2,FALSE))</f>
        <v/>
      </c>
      <c r="B1286" s="228"/>
      <c r="C1286" s="230"/>
      <c r="D1286" s="103"/>
      <c r="E1286" s="126"/>
      <c r="F1286" s="168"/>
      <c r="G1286" s="126"/>
      <c r="H1286" s="103"/>
      <c r="I1286" s="68"/>
    </row>
    <row r="1287" spans="1:9" x14ac:dyDescent="0.2">
      <c r="A1287" s="384" t="str">
        <f t="shared" si="20"/>
        <v/>
      </c>
      <c r="B1287" s="228"/>
      <c r="C1287" s="230"/>
      <c r="D1287" s="103"/>
      <c r="E1287" s="126"/>
      <c r="F1287" s="168"/>
      <c r="G1287" s="126"/>
      <c r="H1287" s="103"/>
      <c r="I1287" s="68"/>
    </row>
    <row r="1288" spans="1:9" x14ac:dyDescent="0.2">
      <c r="A1288" s="384" t="str">
        <f t="shared" si="20"/>
        <v/>
      </c>
      <c r="B1288" s="228"/>
      <c r="C1288" s="230"/>
      <c r="D1288" s="103"/>
      <c r="E1288" s="126"/>
      <c r="F1288" s="168"/>
      <c r="G1288" s="126"/>
      <c r="H1288" s="103"/>
      <c r="I1288" s="68"/>
    </row>
    <row r="1289" spans="1:9" x14ac:dyDescent="0.2">
      <c r="A1289" s="384" t="str">
        <f t="shared" si="20"/>
        <v/>
      </c>
      <c r="B1289" s="228"/>
      <c r="C1289" s="230"/>
      <c r="D1289" s="103"/>
      <c r="E1289" s="126"/>
      <c r="F1289" s="168"/>
      <c r="G1289" s="126"/>
      <c r="H1289" s="103"/>
      <c r="I1289" s="68"/>
    </row>
    <row r="1290" spans="1:9" x14ac:dyDescent="0.2">
      <c r="A1290" s="384" t="str">
        <f t="shared" si="20"/>
        <v/>
      </c>
      <c r="B1290" s="228"/>
      <c r="C1290" s="230"/>
      <c r="D1290" s="103"/>
      <c r="E1290" s="126"/>
      <c r="F1290" s="168"/>
      <c r="G1290" s="126"/>
      <c r="H1290" s="103"/>
      <c r="I1290" s="68"/>
    </row>
    <row r="1291" spans="1:9" x14ac:dyDescent="0.2">
      <c r="A1291" s="384" t="str">
        <f t="shared" si="20"/>
        <v/>
      </c>
      <c r="B1291" s="228"/>
      <c r="C1291" s="230"/>
      <c r="D1291" s="103"/>
      <c r="E1291" s="126"/>
      <c r="F1291" s="168"/>
      <c r="G1291" s="126"/>
      <c r="H1291" s="103"/>
      <c r="I1291" s="68"/>
    </row>
    <row r="1292" spans="1:9" x14ac:dyDescent="0.2">
      <c r="A1292" s="384" t="str">
        <f t="shared" si="20"/>
        <v/>
      </c>
      <c r="B1292" s="228"/>
      <c r="C1292" s="230"/>
      <c r="D1292" s="103"/>
      <c r="E1292" s="126"/>
      <c r="F1292" s="168"/>
      <c r="G1292" s="126"/>
      <c r="H1292" s="103"/>
      <c r="I1292" s="68"/>
    </row>
    <row r="1293" spans="1:9" x14ac:dyDescent="0.2">
      <c r="A1293" s="384" t="str">
        <f t="shared" si="20"/>
        <v/>
      </c>
      <c r="B1293" s="228"/>
      <c r="C1293" s="230"/>
      <c r="D1293" s="103"/>
      <c r="E1293" s="126"/>
      <c r="F1293" s="168"/>
      <c r="G1293" s="126"/>
      <c r="H1293" s="103"/>
      <c r="I1293" s="68"/>
    </row>
    <row r="1294" spans="1:9" x14ac:dyDescent="0.2">
      <c r="A1294" s="384" t="str">
        <f t="shared" si="20"/>
        <v/>
      </c>
      <c r="B1294" s="228"/>
      <c r="C1294" s="230"/>
      <c r="D1294" s="103"/>
      <c r="E1294" s="126"/>
      <c r="F1294" s="168"/>
      <c r="G1294" s="126"/>
      <c r="H1294" s="103"/>
      <c r="I1294" s="68"/>
    </row>
    <row r="1295" spans="1:9" x14ac:dyDescent="0.2">
      <c r="A1295" s="384" t="str">
        <f t="shared" si="20"/>
        <v/>
      </c>
      <c r="B1295" s="228"/>
      <c r="C1295" s="230"/>
      <c r="D1295" s="103"/>
      <c r="E1295" s="126"/>
      <c r="F1295" s="168"/>
      <c r="G1295" s="126"/>
      <c r="H1295" s="103"/>
      <c r="I1295" s="68"/>
    </row>
    <row r="1296" spans="1:9" x14ac:dyDescent="0.2">
      <c r="A1296" s="384" t="str">
        <f t="shared" si="20"/>
        <v/>
      </c>
      <c r="B1296" s="228"/>
      <c r="C1296" s="230"/>
      <c r="D1296" s="103"/>
      <c r="E1296" s="126"/>
      <c r="F1296" s="168"/>
      <c r="G1296" s="126"/>
      <c r="H1296" s="103"/>
      <c r="I1296" s="68"/>
    </row>
    <row r="1297" spans="1:9" x14ac:dyDescent="0.2">
      <c r="A1297" s="384" t="str">
        <f t="shared" si="20"/>
        <v/>
      </c>
      <c r="B1297" s="228"/>
      <c r="C1297" s="230"/>
      <c r="D1297" s="103"/>
      <c r="E1297" s="126"/>
      <c r="F1297" s="168"/>
      <c r="G1297" s="126"/>
      <c r="H1297" s="103"/>
      <c r="I1297" s="68"/>
    </row>
    <row r="1298" spans="1:9" x14ac:dyDescent="0.2">
      <c r="A1298" s="384" t="str">
        <f t="shared" si="20"/>
        <v/>
      </c>
      <c r="B1298" s="228"/>
      <c r="C1298" s="230"/>
      <c r="D1298" s="103"/>
      <c r="E1298" s="126"/>
      <c r="F1298" s="168"/>
      <c r="G1298" s="126"/>
      <c r="H1298" s="103"/>
      <c r="I1298" s="68"/>
    </row>
    <row r="1299" spans="1:9" x14ac:dyDescent="0.2">
      <c r="A1299" s="384" t="str">
        <f t="shared" si="20"/>
        <v/>
      </c>
      <c r="B1299" s="228"/>
      <c r="C1299" s="230"/>
      <c r="D1299" s="103"/>
      <c r="E1299" s="126"/>
      <c r="F1299" s="168"/>
      <c r="G1299" s="126"/>
      <c r="H1299" s="103"/>
      <c r="I1299" s="68"/>
    </row>
    <row r="1300" spans="1:9" x14ac:dyDescent="0.2">
      <c r="A1300" s="384" t="str">
        <f t="shared" si="20"/>
        <v/>
      </c>
      <c r="B1300" s="228"/>
      <c r="C1300" s="230"/>
      <c r="D1300" s="103"/>
      <c r="E1300" s="126"/>
      <c r="F1300" s="168"/>
      <c r="G1300" s="126"/>
      <c r="H1300" s="103"/>
      <c r="I1300" s="68"/>
    </row>
    <row r="1301" spans="1:9" x14ac:dyDescent="0.2">
      <c r="A1301" s="384" t="str">
        <f t="shared" si="20"/>
        <v/>
      </c>
      <c r="B1301" s="228"/>
      <c r="C1301" s="230"/>
      <c r="D1301" s="103"/>
      <c r="E1301" s="126"/>
      <c r="F1301" s="168"/>
      <c r="G1301" s="126"/>
      <c r="H1301" s="103"/>
      <c r="I1301" s="68"/>
    </row>
    <row r="1302" spans="1:9" x14ac:dyDescent="0.2">
      <c r="A1302" s="384" t="str">
        <f t="shared" si="20"/>
        <v/>
      </c>
      <c r="B1302" s="228"/>
      <c r="C1302" s="230"/>
      <c r="D1302" s="103"/>
      <c r="E1302" s="126"/>
      <c r="F1302" s="168"/>
      <c r="G1302" s="126"/>
      <c r="H1302" s="103"/>
      <c r="I1302" s="68"/>
    </row>
    <row r="1303" spans="1:9" x14ac:dyDescent="0.2">
      <c r="A1303" s="384" t="str">
        <f t="shared" si="20"/>
        <v/>
      </c>
      <c r="B1303" s="228"/>
      <c r="C1303" s="230"/>
      <c r="D1303" s="103"/>
      <c r="E1303" s="126"/>
      <c r="F1303" s="168"/>
      <c r="G1303" s="126"/>
      <c r="H1303" s="103"/>
      <c r="I1303" s="68"/>
    </row>
    <row r="1304" spans="1:9" x14ac:dyDescent="0.2">
      <c r="A1304" s="384" t="str">
        <f t="shared" si="20"/>
        <v/>
      </c>
      <c r="B1304" s="228"/>
      <c r="C1304" s="230"/>
      <c r="D1304" s="103"/>
      <c r="E1304" s="126"/>
      <c r="F1304" s="168"/>
      <c r="G1304" s="126"/>
      <c r="H1304" s="103"/>
      <c r="I1304" s="68"/>
    </row>
    <row r="1305" spans="1:9" x14ac:dyDescent="0.2">
      <c r="A1305" s="384" t="str">
        <f t="shared" si="20"/>
        <v/>
      </c>
      <c r="B1305" s="228"/>
      <c r="C1305" s="230"/>
      <c r="D1305" s="103"/>
      <c r="E1305" s="126"/>
      <c r="F1305" s="168"/>
      <c r="G1305" s="126"/>
      <c r="H1305" s="103"/>
      <c r="I1305" s="68"/>
    </row>
    <row r="1306" spans="1:9" x14ac:dyDescent="0.2">
      <c r="A1306" s="384" t="str">
        <f t="shared" si="20"/>
        <v/>
      </c>
      <c r="B1306" s="228"/>
      <c r="C1306" s="230"/>
      <c r="D1306" s="103"/>
      <c r="E1306" s="126"/>
      <c r="F1306" s="168"/>
      <c r="G1306" s="126"/>
      <c r="H1306" s="103"/>
      <c r="I1306" s="68"/>
    </row>
    <row r="1307" spans="1:9" x14ac:dyDescent="0.2">
      <c r="A1307" s="384" t="str">
        <f t="shared" si="20"/>
        <v/>
      </c>
      <c r="B1307" s="228"/>
      <c r="C1307" s="230"/>
      <c r="D1307" s="103"/>
      <c r="E1307" s="126"/>
      <c r="F1307" s="168"/>
      <c r="G1307" s="126"/>
      <c r="H1307" s="103"/>
      <c r="I1307" s="68"/>
    </row>
    <row r="1308" spans="1:9" x14ac:dyDescent="0.2">
      <c r="A1308" s="384" t="str">
        <f t="shared" si="20"/>
        <v/>
      </c>
      <c r="B1308" s="228"/>
      <c r="C1308" s="230"/>
      <c r="D1308" s="103"/>
      <c r="E1308" s="126"/>
      <c r="F1308" s="168"/>
      <c r="G1308" s="126"/>
      <c r="H1308" s="103"/>
      <c r="I1308" s="68"/>
    </row>
    <row r="1309" spans="1:9" x14ac:dyDescent="0.2">
      <c r="A1309" s="384" t="str">
        <f t="shared" si="20"/>
        <v/>
      </c>
      <c r="B1309" s="228"/>
      <c r="C1309" s="230"/>
      <c r="D1309" s="103"/>
      <c r="E1309" s="126"/>
      <c r="F1309" s="168"/>
      <c r="G1309" s="126"/>
      <c r="H1309" s="103"/>
      <c r="I1309" s="68"/>
    </row>
    <row r="1310" spans="1:9" x14ac:dyDescent="0.2">
      <c r="A1310" s="384" t="str">
        <f t="shared" si="20"/>
        <v/>
      </c>
      <c r="B1310" s="228"/>
      <c r="C1310" s="230"/>
      <c r="D1310" s="103"/>
      <c r="E1310" s="126"/>
      <c r="F1310" s="168"/>
      <c r="G1310" s="126"/>
      <c r="H1310" s="103"/>
      <c r="I1310" s="68"/>
    </row>
    <row r="1311" spans="1:9" x14ac:dyDescent="0.2">
      <c r="A1311" s="384" t="str">
        <f t="shared" si="20"/>
        <v/>
      </c>
      <c r="B1311" s="228"/>
      <c r="C1311" s="230"/>
      <c r="D1311" s="103"/>
      <c r="E1311" s="126"/>
      <c r="F1311" s="168"/>
      <c r="G1311" s="126"/>
      <c r="H1311" s="103"/>
      <c r="I1311" s="68"/>
    </row>
    <row r="1312" spans="1:9" x14ac:dyDescent="0.2">
      <c r="A1312" s="384" t="str">
        <f t="shared" si="20"/>
        <v/>
      </c>
      <c r="B1312" s="228"/>
      <c r="C1312" s="230"/>
      <c r="D1312" s="103"/>
      <c r="E1312" s="126"/>
      <c r="F1312" s="168"/>
      <c r="G1312" s="126"/>
      <c r="H1312" s="103"/>
      <c r="I1312" s="68"/>
    </row>
    <row r="1313" spans="1:9" x14ac:dyDescent="0.2">
      <c r="A1313" s="384" t="str">
        <f t="shared" si="20"/>
        <v/>
      </c>
      <c r="B1313" s="228"/>
      <c r="C1313" s="230"/>
      <c r="D1313" s="103"/>
      <c r="E1313" s="126"/>
      <c r="F1313" s="168"/>
      <c r="G1313" s="126"/>
      <c r="H1313" s="103"/>
      <c r="I1313" s="68"/>
    </row>
    <row r="1314" spans="1:9" x14ac:dyDescent="0.2">
      <c r="A1314" s="384" t="str">
        <f t="shared" si="20"/>
        <v/>
      </c>
      <c r="B1314" s="228"/>
      <c r="C1314" s="230"/>
      <c r="D1314" s="103"/>
      <c r="E1314" s="126"/>
      <c r="F1314" s="168"/>
      <c r="G1314" s="126"/>
      <c r="H1314" s="103"/>
      <c r="I1314" s="68"/>
    </row>
    <row r="1315" spans="1:9" x14ac:dyDescent="0.2">
      <c r="A1315" s="384" t="str">
        <f t="shared" si="20"/>
        <v/>
      </c>
      <c r="B1315" s="228"/>
      <c r="C1315" s="230"/>
      <c r="D1315" s="103"/>
      <c r="E1315" s="126"/>
      <c r="F1315" s="168"/>
      <c r="G1315" s="126"/>
      <c r="H1315" s="103"/>
      <c r="I1315" s="68"/>
    </row>
    <row r="1316" spans="1:9" x14ac:dyDescent="0.2">
      <c r="A1316" s="384" t="str">
        <f t="shared" si="20"/>
        <v/>
      </c>
      <c r="B1316" s="228"/>
      <c r="C1316" s="230"/>
      <c r="D1316" s="103"/>
      <c r="E1316" s="126"/>
      <c r="F1316" s="168"/>
      <c r="G1316" s="126"/>
      <c r="H1316" s="103"/>
      <c r="I1316" s="68"/>
    </row>
    <row r="1317" spans="1:9" x14ac:dyDescent="0.2">
      <c r="A1317" s="384" t="str">
        <f t="shared" si="20"/>
        <v/>
      </c>
      <c r="B1317" s="228"/>
      <c r="C1317" s="230"/>
      <c r="D1317" s="103"/>
      <c r="E1317" s="126"/>
      <c r="F1317" s="168"/>
      <c r="G1317" s="126"/>
      <c r="H1317" s="103"/>
      <c r="I1317" s="68"/>
    </row>
    <row r="1318" spans="1:9" x14ac:dyDescent="0.2">
      <c r="A1318" s="384" t="str">
        <f t="shared" si="20"/>
        <v/>
      </c>
      <c r="B1318" s="228"/>
      <c r="C1318" s="230"/>
      <c r="D1318" s="103"/>
      <c r="E1318" s="126"/>
      <c r="F1318" s="168"/>
      <c r="G1318" s="126"/>
      <c r="H1318" s="103"/>
      <c r="I1318" s="68"/>
    </row>
    <row r="1319" spans="1:9" x14ac:dyDescent="0.2">
      <c r="A1319" s="384" t="str">
        <f t="shared" si="20"/>
        <v/>
      </c>
      <c r="B1319" s="228"/>
      <c r="C1319" s="230"/>
      <c r="D1319" s="103"/>
      <c r="E1319" s="126"/>
      <c r="F1319" s="168"/>
      <c r="G1319" s="126"/>
      <c r="H1319" s="103"/>
      <c r="I1319" s="68"/>
    </row>
    <row r="1320" spans="1:9" x14ac:dyDescent="0.2">
      <c r="A1320" s="384" t="str">
        <f t="shared" si="20"/>
        <v/>
      </c>
      <c r="B1320" s="228"/>
      <c r="C1320" s="230"/>
      <c r="D1320" s="103"/>
      <c r="E1320" s="126"/>
      <c r="F1320" s="168"/>
      <c r="G1320" s="126"/>
      <c r="H1320" s="103"/>
      <c r="I1320" s="68"/>
    </row>
    <row r="1321" spans="1:9" x14ac:dyDescent="0.2">
      <c r="A1321" s="384" t="str">
        <f t="shared" si="20"/>
        <v/>
      </c>
      <c r="B1321" s="228"/>
      <c r="C1321" s="230"/>
      <c r="D1321" s="103"/>
      <c r="E1321" s="126"/>
      <c r="F1321" s="168"/>
      <c r="G1321" s="126"/>
      <c r="H1321" s="103"/>
      <c r="I1321" s="68"/>
    </row>
    <row r="1322" spans="1:9" x14ac:dyDescent="0.2">
      <c r="A1322" s="384" t="str">
        <f t="shared" si="20"/>
        <v/>
      </c>
      <c r="B1322" s="228"/>
      <c r="C1322" s="230"/>
      <c r="D1322" s="103"/>
      <c r="E1322" s="126"/>
      <c r="F1322" s="168"/>
      <c r="G1322" s="126"/>
      <c r="H1322" s="103"/>
      <c r="I1322" s="68"/>
    </row>
    <row r="1323" spans="1:9" x14ac:dyDescent="0.2">
      <c r="A1323" s="384" t="str">
        <f t="shared" si="20"/>
        <v/>
      </c>
      <c r="B1323" s="228"/>
      <c r="C1323" s="230"/>
      <c r="D1323" s="103"/>
      <c r="E1323" s="126"/>
      <c r="F1323" s="168"/>
      <c r="G1323" s="126"/>
      <c r="H1323" s="103"/>
      <c r="I1323" s="68"/>
    </row>
    <row r="1324" spans="1:9" x14ac:dyDescent="0.2">
      <c r="A1324" s="384" t="str">
        <f t="shared" si="20"/>
        <v/>
      </c>
      <c r="B1324" s="228"/>
      <c r="C1324" s="230"/>
      <c r="D1324" s="103"/>
      <c r="E1324" s="126"/>
      <c r="F1324" s="168"/>
      <c r="G1324" s="126"/>
      <c r="H1324" s="103"/>
      <c r="I1324" s="68"/>
    </row>
    <row r="1325" spans="1:9" x14ac:dyDescent="0.2">
      <c r="A1325" s="384" t="str">
        <f t="shared" si="20"/>
        <v/>
      </c>
      <c r="B1325" s="228"/>
      <c r="C1325" s="230"/>
      <c r="D1325" s="103"/>
      <c r="E1325" s="126"/>
      <c r="F1325" s="168"/>
      <c r="G1325" s="126"/>
      <c r="H1325" s="103"/>
      <c r="I1325" s="68"/>
    </row>
    <row r="1326" spans="1:9" x14ac:dyDescent="0.2">
      <c r="A1326" s="384" t="str">
        <f t="shared" si="20"/>
        <v/>
      </c>
      <c r="B1326" s="228"/>
      <c r="C1326" s="230"/>
      <c r="D1326" s="103"/>
      <c r="E1326" s="126"/>
      <c r="F1326" s="168"/>
      <c r="G1326" s="126"/>
      <c r="H1326" s="103"/>
      <c r="I1326" s="68"/>
    </row>
    <row r="1327" spans="1:9" x14ac:dyDescent="0.2">
      <c r="A1327" s="384" t="str">
        <f t="shared" si="20"/>
        <v/>
      </c>
      <c r="B1327" s="228"/>
      <c r="C1327" s="230"/>
      <c r="D1327" s="103"/>
      <c r="E1327" s="126"/>
      <c r="F1327" s="168"/>
      <c r="G1327" s="126"/>
      <c r="H1327" s="103"/>
      <c r="I1327" s="68"/>
    </row>
    <row r="1328" spans="1:9" x14ac:dyDescent="0.2">
      <c r="A1328" s="384" t="str">
        <f t="shared" si="20"/>
        <v/>
      </c>
      <c r="B1328" s="228"/>
      <c r="C1328" s="230"/>
      <c r="D1328" s="103"/>
      <c r="E1328" s="126"/>
      <c r="F1328" s="168"/>
      <c r="G1328" s="126"/>
      <c r="H1328" s="103"/>
      <c r="I1328" s="68"/>
    </row>
    <row r="1329" spans="1:9" x14ac:dyDescent="0.2">
      <c r="A1329" s="384" t="str">
        <f t="shared" si="20"/>
        <v/>
      </c>
      <c r="B1329" s="228"/>
      <c r="C1329" s="230"/>
      <c r="D1329" s="103"/>
      <c r="E1329" s="126"/>
      <c r="F1329" s="168"/>
      <c r="G1329" s="126"/>
      <c r="H1329" s="103"/>
      <c r="I1329" s="68"/>
    </row>
    <row r="1330" spans="1:9" x14ac:dyDescent="0.2">
      <c r="A1330" s="384" t="str">
        <f t="shared" si="20"/>
        <v/>
      </c>
      <c r="B1330" s="228"/>
      <c r="C1330" s="230"/>
      <c r="D1330" s="103"/>
      <c r="E1330" s="126"/>
      <c r="F1330" s="168"/>
      <c r="G1330" s="126"/>
      <c r="H1330" s="103"/>
      <c r="I1330" s="68"/>
    </row>
    <row r="1331" spans="1:9" x14ac:dyDescent="0.2">
      <c r="A1331" s="384" t="str">
        <f t="shared" si="20"/>
        <v/>
      </c>
      <c r="B1331" s="228"/>
      <c r="C1331" s="230"/>
      <c r="D1331" s="103"/>
      <c r="E1331" s="126"/>
      <c r="F1331" s="168"/>
      <c r="G1331" s="126"/>
      <c r="H1331" s="103"/>
      <c r="I1331" s="68"/>
    </row>
    <row r="1332" spans="1:9" x14ac:dyDescent="0.2">
      <c r="A1332" s="384" t="str">
        <f t="shared" si="20"/>
        <v/>
      </c>
      <c r="B1332" s="228"/>
      <c r="C1332" s="230"/>
      <c r="D1332" s="103"/>
      <c r="E1332" s="126"/>
      <c r="F1332" s="168"/>
      <c r="G1332" s="126"/>
      <c r="H1332" s="103"/>
      <c r="I1332" s="68"/>
    </row>
    <row r="1333" spans="1:9" x14ac:dyDescent="0.2">
      <c r="A1333" s="384" t="str">
        <f t="shared" si="20"/>
        <v/>
      </c>
      <c r="B1333" s="228"/>
      <c r="C1333" s="230"/>
      <c r="D1333" s="103"/>
      <c r="E1333" s="126"/>
      <c r="F1333" s="168"/>
      <c r="G1333" s="126"/>
      <c r="H1333" s="103"/>
      <c r="I1333" s="68"/>
    </row>
    <row r="1334" spans="1:9" x14ac:dyDescent="0.2">
      <c r="A1334" s="384" t="str">
        <f t="shared" si="20"/>
        <v/>
      </c>
      <c r="B1334" s="228"/>
      <c r="C1334" s="230"/>
      <c r="D1334" s="103"/>
      <c r="E1334" s="126"/>
      <c r="F1334" s="168"/>
      <c r="G1334" s="126"/>
      <c r="H1334" s="103"/>
      <c r="I1334" s="68"/>
    </row>
    <row r="1335" spans="1:9" x14ac:dyDescent="0.2">
      <c r="A1335" s="384" t="str">
        <f t="shared" si="20"/>
        <v/>
      </c>
      <c r="B1335" s="228"/>
      <c r="C1335" s="230"/>
      <c r="D1335" s="103"/>
      <c r="E1335" s="126"/>
      <c r="F1335" s="168"/>
      <c r="G1335" s="126"/>
      <c r="H1335" s="103"/>
      <c r="I1335" s="68"/>
    </row>
    <row r="1336" spans="1:9" x14ac:dyDescent="0.2">
      <c r="A1336" s="384" t="str">
        <f t="shared" si="20"/>
        <v/>
      </c>
      <c r="B1336" s="228"/>
      <c r="C1336" s="230"/>
      <c r="D1336" s="103"/>
      <c r="E1336" s="126"/>
      <c r="F1336" s="168"/>
      <c r="G1336" s="126"/>
      <c r="H1336" s="103"/>
      <c r="I1336" s="68"/>
    </row>
    <row r="1337" spans="1:9" x14ac:dyDescent="0.2">
      <c r="A1337" s="384" t="str">
        <f t="shared" si="20"/>
        <v/>
      </c>
      <c r="B1337" s="228"/>
      <c r="C1337" s="230"/>
      <c r="D1337" s="103"/>
      <c r="E1337" s="126"/>
      <c r="F1337" s="168"/>
      <c r="G1337" s="126"/>
      <c r="H1337" s="103"/>
      <c r="I1337" s="68"/>
    </row>
    <row r="1338" spans="1:9" x14ac:dyDescent="0.2">
      <c r="A1338" s="384" t="str">
        <f t="shared" si="20"/>
        <v/>
      </c>
      <c r="B1338" s="228"/>
      <c r="C1338" s="230"/>
      <c r="D1338" s="103"/>
      <c r="E1338" s="126"/>
      <c r="F1338" s="168"/>
      <c r="G1338" s="126"/>
      <c r="H1338" s="103"/>
      <c r="I1338" s="68"/>
    </row>
    <row r="1339" spans="1:9" x14ac:dyDescent="0.2">
      <c r="A1339" s="384" t="str">
        <f t="shared" si="20"/>
        <v/>
      </c>
      <c r="B1339" s="228"/>
      <c r="C1339" s="230"/>
      <c r="D1339" s="103"/>
      <c r="E1339" s="126"/>
      <c r="F1339" s="168"/>
      <c r="G1339" s="126"/>
      <c r="H1339" s="103"/>
      <c r="I1339" s="68"/>
    </row>
    <row r="1340" spans="1:9" x14ac:dyDescent="0.2">
      <c r="A1340" s="384" t="str">
        <f t="shared" si="20"/>
        <v/>
      </c>
      <c r="B1340" s="228"/>
      <c r="C1340" s="230"/>
      <c r="D1340" s="103"/>
      <c r="E1340" s="126"/>
      <c r="F1340" s="168"/>
      <c r="G1340" s="126"/>
      <c r="H1340" s="103"/>
      <c r="I1340" s="68"/>
    </row>
    <row r="1341" spans="1:9" x14ac:dyDescent="0.2">
      <c r="A1341" s="384" t="str">
        <f t="shared" si="20"/>
        <v/>
      </c>
      <c r="B1341" s="228"/>
      <c r="C1341" s="230"/>
      <c r="D1341" s="103"/>
      <c r="E1341" s="126"/>
      <c r="F1341" s="168"/>
      <c r="G1341" s="126"/>
      <c r="H1341" s="103"/>
      <c r="I1341" s="68"/>
    </row>
    <row r="1342" spans="1:9" x14ac:dyDescent="0.2">
      <c r="A1342" s="384" t="str">
        <f t="shared" si="20"/>
        <v/>
      </c>
      <c r="B1342" s="228"/>
      <c r="C1342" s="230"/>
      <c r="D1342" s="103"/>
      <c r="E1342" s="126"/>
      <c r="F1342" s="168"/>
      <c r="G1342" s="126"/>
      <c r="H1342" s="103"/>
      <c r="I1342" s="68"/>
    </row>
    <row r="1343" spans="1:9" x14ac:dyDescent="0.2">
      <c r="A1343" s="384" t="str">
        <f t="shared" si="20"/>
        <v/>
      </c>
      <c r="B1343" s="228"/>
      <c r="C1343" s="230"/>
      <c r="D1343" s="103"/>
      <c r="E1343" s="126"/>
      <c r="F1343" s="168"/>
      <c r="G1343" s="126"/>
      <c r="H1343" s="103"/>
      <c r="I1343" s="68"/>
    </row>
    <row r="1344" spans="1:9" x14ac:dyDescent="0.2">
      <c r="A1344" s="384" t="str">
        <f t="shared" si="20"/>
        <v/>
      </c>
      <c r="B1344" s="228"/>
      <c r="C1344" s="230"/>
      <c r="D1344" s="103"/>
      <c r="E1344" s="126"/>
      <c r="F1344" s="168"/>
      <c r="G1344" s="126"/>
      <c r="H1344" s="103"/>
      <c r="I1344" s="68"/>
    </row>
    <row r="1345" spans="1:9" x14ac:dyDescent="0.2">
      <c r="A1345" s="384" t="str">
        <f t="shared" si="20"/>
        <v/>
      </c>
      <c r="B1345" s="228"/>
      <c r="C1345" s="230"/>
      <c r="D1345" s="103"/>
      <c r="E1345" s="126"/>
      <c r="F1345" s="168"/>
      <c r="G1345" s="126"/>
      <c r="H1345" s="103"/>
      <c r="I1345" s="68"/>
    </row>
    <row r="1346" spans="1:9" x14ac:dyDescent="0.2">
      <c r="A1346" s="384" t="str">
        <f t="shared" si="20"/>
        <v/>
      </c>
      <c r="B1346" s="228"/>
      <c r="C1346" s="230"/>
      <c r="D1346" s="103"/>
      <c r="E1346" s="126"/>
      <c r="F1346" s="168"/>
      <c r="G1346" s="126"/>
      <c r="H1346" s="103"/>
      <c r="I1346" s="68"/>
    </row>
    <row r="1347" spans="1:9" x14ac:dyDescent="0.2">
      <c r="A1347" s="384" t="str">
        <f t="shared" si="20"/>
        <v/>
      </c>
      <c r="B1347" s="228"/>
      <c r="C1347" s="230"/>
      <c r="D1347" s="103"/>
      <c r="E1347" s="126"/>
      <c r="F1347" s="168"/>
      <c r="G1347" s="126"/>
      <c r="H1347" s="103"/>
      <c r="I1347" s="68"/>
    </row>
    <row r="1348" spans="1:9" x14ac:dyDescent="0.2">
      <c r="A1348" s="384" t="str">
        <f t="shared" si="20"/>
        <v/>
      </c>
      <c r="B1348" s="228"/>
      <c r="C1348" s="230"/>
      <c r="D1348" s="103"/>
      <c r="E1348" s="126"/>
      <c r="F1348" s="168"/>
      <c r="G1348" s="126"/>
      <c r="H1348" s="103"/>
      <c r="I1348" s="68"/>
    </row>
    <row r="1349" spans="1:9" x14ac:dyDescent="0.2">
      <c r="A1349" s="384" t="str">
        <f t="shared" si="20"/>
        <v/>
      </c>
      <c r="B1349" s="228"/>
      <c r="C1349" s="230"/>
      <c r="D1349" s="103"/>
      <c r="E1349" s="126"/>
      <c r="F1349" s="168"/>
      <c r="G1349" s="126"/>
      <c r="H1349" s="103"/>
      <c r="I1349" s="68"/>
    </row>
    <row r="1350" spans="1:9" x14ac:dyDescent="0.2">
      <c r="A1350" s="384" t="str">
        <f t="shared" ref="A1350:A1413" si="21">IF(D1350="","",HLOOKUP(D1350,$J$1:$M$2,2,FALSE))</f>
        <v/>
      </c>
      <c r="B1350" s="228"/>
      <c r="C1350" s="230"/>
      <c r="D1350" s="103"/>
      <c r="E1350" s="126"/>
      <c r="F1350" s="168"/>
      <c r="G1350" s="126"/>
      <c r="H1350" s="103"/>
      <c r="I1350" s="68"/>
    </row>
    <row r="1351" spans="1:9" x14ac:dyDescent="0.2">
      <c r="A1351" s="384" t="str">
        <f t="shared" si="21"/>
        <v/>
      </c>
      <c r="B1351" s="228"/>
      <c r="C1351" s="230"/>
      <c r="D1351" s="103"/>
      <c r="E1351" s="126"/>
      <c r="F1351" s="168"/>
      <c r="G1351" s="126"/>
      <c r="H1351" s="103"/>
      <c r="I1351" s="68"/>
    </row>
    <row r="1352" spans="1:9" x14ac:dyDescent="0.2">
      <c r="A1352" s="384" t="str">
        <f t="shared" si="21"/>
        <v/>
      </c>
      <c r="B1352" s="228"/>
      <c r="C1352" s="230"/>
      <c r="D1352" s="103"/>
      <c r="E1352" s="126"/>
      <c r="F1352" s="168"/>
      <c r="G1352" s="126"/>
      <c r="H1352" s="103"/>
      <c r="I1352" s="68"/>
    </row>
    <row r="1353" spans="1:9" x14ac:dyDescent="0.2">
      <c r="A1353" s="384" t="str">
        <f t="shared" si="21"/>
        <v/>
      </c>
      <c r="B1353" s="228"/>
      <c r="C1353" s="230"/>
      <c r="D1353" s="103"/>
      <c r="E1353" s="126"/>
      <c r="F1353" s="168"/>
      <c r="G1353" s="126"/>
      <c r="H1353" s="103"/>
      <c r="I1353" s="68"/>
    </row>
    <row r="1354" spans="1:9" x14ac:dyDescent="0.2">
      <c r="A1354" s="384" t="str">
        <f t="shared" si="21"/>
        <v/>
      </c>
      <c r="B1354" s="228"/>
      <c r="C1354" s="230"/>
      <c r="D1354" s="103"/>
      <c r="E1354" s="126"/>
      <c r="F1354" s="168"/>
      <c r="G1354" s="126"/>
      <c r="H1354" s="103"/>
      <c r="I1354" s="68"/>
    </row>
    <row r="1355" spans="1:9" x14ac:dyDescent="0.2">
      <c r="A1355" s="384" t="str">
        <f t="shared" si="21"/>
        <v/>
      </c>
      <c r="B1355" s="228"/>
      <c r="C1355" s="230"/>
      <c r="D1355" s="103"/>
      <c r="E1355" s="126"/>
      <c r="F1355" s="168"/>
      <c r="G1355" s="126"/>
      <c r="H1355" s="103"/>
      <c r="I1355" s="68"/>
    </row>
    <row r="1356" spans="1:9" x14ac:dyDescent="0.2">
      <c r="A1356" s="384" t="str">
        <f t="shared" si="21"/>
        <v/>
      </c>
      <c r="B1356" s="228"/>
      <c r="C1356" s="230"/>
      <c r="D1356" s="103"/>
      <c r="E1356" s="126"/>
      <c r="F1356" s="168"/>
      <c r="G1356" s="126"/>
      <c r="H1356" s="103"/>
      <c r="I1356" s="68"/>
    </row>
    <row r="1357" spans="1:9" x14ac:dyDescent="0.2">
      <c r="A1357" s="384" t="str">
        <f t="shared" si="21"/>
        <v/>
      </c>
      <c r="B1357" s="228"/>
      <c r="C1357" s="230"/>
      <c r="D1357" s="103"/>
      <c r="E1357" s="126"/>
      <c r="F1357" s="168"/>
      <c r="G1357" s="126"/>
      <c r="H1357" s="103"/>
      <c r="I1357" s="68"/>
    </row>
    <row r="1358" spans="1:9" x14ac:dyDescent="0.2">
      <c r="A1358" s="384" t="str">
        <f t="shared" si="21"/>
        <v/>
      </c>
      <c r="B1358" s="228"/>
      <c r="C1358" s="230"/>
      <c r="D1358" s="103"/>
      <c r="E1358" s="126"/>
      <c r="F1358" s="168"/>
      <c r="G1358" s="126"/>
      <c r="H1358" s="103"/>
      <c r="I1358" s="68"/>
    </row>
    <row r="1359" spans="1:9" x14ac:dyDescent="0.2">
      <c r="A1359" s="384" t="str">
        <f t="shared" si="21"/>
        <v/>
      </c>
      <c r="B1359" s="228"/>
      <c r="C1359" s="230"/>
      <c r="D1359" s="103"/>
      <c r="E1359" s="126"/>
      <c r="F1359" s="168"/>
      <c r="G1359" s="126"/>
      <c r="H1359" s="103"/>
      <c r="I1359" s="68"/>
    </row>
    <row r="1360" spans="1:9" x14ac:dyDescent="0.2">
      <c r="A1360" s="384" t="str">
        <f t="shared" si="21"/>
        <v/>
      </c>
      <c r="B1360" s="228"/>
      <c r="C1360" s="230"/>
      <c r="D1360" s="103"/>
      <c r="E1360" s="126"/>
      <c r="F1360" s="168"/>
      <c r="G1360" s="126"/>
      <c r="H1360" s="103"/>
      <c r="I1360" s="68"/>
    </row>
    <row r="1361" spans="1:9" x14ac:dyDescent="0.2">
      <c r="A1361" s="384" t="str">
        <f t="shared" si="21"/>
        <v/>
      </c>
      <c r="B1361" s="228"/>
      <c r="C1361" s="230"/>
      <c r="D1361" s="103"/>
      <c r="E1361" s="126"/>
      <c r="F1361" s="168"/>
      <c r="G1361" s="126"/>
      <c r="H1361" s="103"/>
      <c r="I1361" s="68"/>
    </row>
    <row r="1362" spans="1:9" x14ac:dyDescent="0.2">
      <c r="A1362" s="384" t="str">
        <f t="shared" si="21"/>
        <v/>
      </c>
      <c r="B1362" s="228"/>
      <c r="C1362" s="230"/>
      <c r="D1362" s="103"/>
      <c r="E1362" s="126"/>
      <c r="F1362" s="168"/>
      <c r="G1362" s="126"/>
      <c r="H1362" s="103"/>
      <c r="I1362" s="68"/>
    </row>
    <row r="1363" spans="1:9" x14ac:dyDescent="0.2">
      <c r="A1363" s="384" t="str">
        <f t="shared" si="21"/>
        <v/>
      </c>
      <c r="B1363" s="228"/>
      <c r="C1363" s="230"/>
      <c r="D1363" s="103"/>
      <c r="E1363" s="126"/>
      <c r="F1363" s="168"/>
      <c r="G1363" s="126"/>
      <c r="H1363" s="103"/>
      <c r="I1363" s="68"/>
    </row>
    <row r="1364" spans="1:9" x14ac:dyDescent="0.2">
      <c r="A1364" s="384" t="str">
        <f t="shared" si="21"/>
        <v/>
      </c>
      <c r="B1364" s="228"/>
      <c r="C1364" s="230"/>
      <c r="D1364" s="103"/>
      <c r="E1364" s="126"/>
      <c r="F1364" s="168"/>
      <c r="G1364" s="126"/>
      <c r="H1364" s="103"/>
      <c r="I1364" s="68"/>
    </row>
    <row r="1365" spans="1:9" x14ac:dyDescent="0.2">
      <c r="A1365" s="384" t="str">
        <f t="shared" si="21"/>
        <v/>
      </c>
      <c r="B1365" s="228"/>
      <c r="C1365" s="230"/>
      <c r="D1365" s="103"/>
      <c r="E1365" s="126"/>
      <c r="F1365" s="168"/>
      <c r="G1365" s="126"/>
      <c r="H1365" s="103"/>
      <c r="I1365" s="68"/>
    </row>
    <row r="1366" spans="1:9" x14ac:dyDescent="0.2">
      <c r="A1366" s="384" t="str">
        <f t="shared" si="21"/>
        <v/>
      </c>
      <c r="B1366" s="228"/>
      <c r="C1366" s="230"/>
      <c r="D1366" s="103"/>
      <c r="E1366" s="126"/>
      <c r="F1366" s="168"/>
      <c r="G1366" s="126"/>
      <c r="H1366" s="103"/>
      <c r="I1366" s="68"/>
    </row>
    <row r="1367" spans="1:9" x14ac:dyDescent="0.2">
      <c r="A1367" s="384" t="str">
        <f t="shared" si="21"/>
        <v/>
      </c>
      <c r="B1367" s="228"/>
      <c r="C1367" s="230"/>
      <c r="D1367" s="103"/>
      <c r="E1367" s="126"/>
      <c r="F1367" s="168"/>
      <c r="G1367" s="126"/>
      <c r="H1367" s="103"/>
      <c r="I1367" s="68"/>
    </row>
    <row r="1368" spans="1:9" x14ac:dyDescent="0.2">
      <c r="A1368" s="384" t="str">
        <f t="shared" si="21"/>
        <v/>
      </c>
      <c r="B1368" s="228"/>
      <c r="C1368" s="230"/>
      <c r="D1368" s="103"/>
      <c r="E1368" s="126"/>
      <c r="F1368" s="168"/>
      <c r="G1368" s="126"/>
      <c r="H1368" s="103"/>
      <c r="I1368" s="68"/>
    </row>
    <row r="1369" spans="1:9" x14ac:dyDescent="0.2">
      <c r="A1369" s="384" t="str">
        <f t="shared" si="21"/>
        <v/>
      </c>
      <c r="B1369" s="228"/>
      <c r="C1369" s="230"/>
      <c r="D1369" s="103"/>
      <c r="E1369" s="126"/>
      <c r="F1369" s="168"/>
      <c r="G1369" s="126"/>
      <c r="H1369" s="103"/>
      <c r="I1369" s="68"/>
    </row>
    <row r="1370" spans="1:9" x14ac:dyDescent="0.2">
      <c r="A1370" s="384" t="str">
        <f t="shared" si="21"/>
        <v/>
      </c>
      <c r="B1370" s="228"/>
      <c r="C1370" s="230"/>
      <c r="D1370" s="103"/>
      <c r="E1370" s="126"/>
      <c r="F1370" s="168"/>
      <c r="G1370" s="126"/>
      <c r="H1370" s="103"/>
      <c r="I1370" s="68"/>
    </row>
    <row r="1371" spans="1:9" x14ac:dyDescent="0.2">
      <c r="A1371" s="384" t="str">
        <f t="shared" si="21"/>
        <v/>
      </c>
      <c r="B1371" s="228"/>
      <c r="C1371" s="230"/>
      <c r="D1371" s="103"/>
      <c r="E1371" s="126"/>
      <c r="F1371" s="168"/>
      <c r="G1371" s="126"/>
      <c r="H1371" s="103"/>
      <c r="I1371" s="68"/>
    </row>
    <row r="1372" spans="1:9" x14ac:dyDescent="0.2">
      <c r="A1372" s="384" t="str">
        <f t="shared" si="21"/>
        <v/>
      </c>
      <c r="B1372" s="228"/>
      <c r="C1372" s="230"/>
      <c r="D1372" s="103"/>
      <c r="E1372" s="126"/>
      <c r="F1372" s="168"/>
      <c r="G1372" s="126"/>
      <c r="H1372" s="103"/>
      <c r="I1372" s="68"/>
    </row>
    <row r="1373" spans="1:9" x14ac:dyDescent="0.2">
      <c r="A1373" s="384" t="str">
        <f t="shared" si="21"/>
        <v/>
      </c>
      <c r="B1373" s="228"/>
      <c r="C1373" s="230"/>
      <c r="D1373" s="103"/>
      <c r="E1373" s="126"/>
      <c r="F1373" s="168"/>
      <c r="G1373" s="126"/>
      <c r="H1373" s="103"/>
      <c r="I1373" s="68"/>
    </row>
    <row r="1374" spans="1:9" x14ac:dyDescent="0.2">
      <c r="A1374" s="384" t="str">
        <f t="shared" si="21"/>
        <v/>
      </c>
      <c r="B1374" s="228"/>
      <c r="C1374" s="230"/>
      <c r="D1374" s="103"/>
      <c r="E1374" s="126"/>
      <c r="F1374" s="168"/>
      <c r="G1374" s="126"/>
      <c r="H1374" s="103"/>
      <c r="I1374" s="68"/>
    </row>
    <row r="1375" spans="1:9" x14ac:dyDescent="0.2">
      <c r="A1375" s="384" t="str">
        <f t="shared" si="21"/>
        <v/>
      </c>
      <c r="B1375" s="228"/>
      <c r="C1375" s="230"/>
      <c r="D1375" s="103"/>
      <c r="E1375" s="126"/>
      <c r="F1375" s="168"/>
      <c r="G1375" s="126"/>
      <c r="H1375" s="103"/>
      <c r="I1375" s="68"/>
    </row>
    <row r="1376" spans="1:9" x14ac:dyDescent="0.2">
      <c r="A1376" s="384" t="str">
        <f t="shared" si="21"/>
        <v/>
      </c>
      <c r="B1376" s="228"/>
      <c r="C1376" s="230"/>
      <c r="D1376" s="103"/>
      <c r="E1376" s="126"/>
      <c r="F1376" s="168"/>
      <c r="G1376" s="126"/>
      <c r="H1376" s="103"/>
      <c r="I1376" s="68"/>
    </row>
    <row r="1377" spans="1:9" x14ac:dyDescent="0.2">
      <c r="A1377" s="384" t="str">
        <f t="shared" si="21"/>
        <v/>
      </c>
      <c r="B1377" s="228"/>
      <c r="C1377" s="230"/>
      <c r="D1377" s="103"/>
      <c r="E1377" s="126"/>
      <c r="F1377" s="168"/>
      <c r="G1377" s="126"/>
      <c r="H1377" s="103"/>
      <c r="I1377" s="68"/>
    </row>
    <row r="1378" spans="1:9" x14ac:dyDescent="0.2">
      <c r="A1378" s="384" t="str">
        <f t="shared" si="21"/>
        <v/>
      </c>
      <c r="B1378" s="228"/>
      <c r="C1378" s="230"/>
      <c r="D1378" s="103"/>
      <c r="E1378" s="126"/>
      <c r="F1378" s="168"/>
      <c r="G1378" s="126"/>
      <c r="H1378" s="103"/>
      <c r="I1378" s="68"/>
    </row>
    <row r="1379" spans="1:9" x14ac:dyDescent="0.2">
      <c r="A1379" s="384" t="str">
        <f t="shared" si="21"/>
        <v/>
      </c>
      <c r="B1379" s="228"/>
      <c r="C1379" s="230"/>
      <c r="D1379" s="103"/>
      <c r="E1379" s="126"/>
      <c r="F1379" s="168"/>
      <c r="G1379" s="126"/>
      <c r="H1379" s="103"/>
      <c r="I1379" s="68"/>
    </row>
    <row r="1380" spans="1:9" x14ac:dyDescent="0.2">
      <c r="A1380" s="384" t="str">
        <f t="shared" si="21"/>
        <v/>
      </c>
      <c r="B1380" s="228"/>
      <c r="C1380" s="230"/>
      <c r="D1380" s="103"/>
      <c r="E1380" s="126"/>
      <c r="F1380" s="168"/>
      <c r="G1380" s="126"/>
      <c r="H1380" s="103"/>
      <c r="I1380" s="68"/>
    </row>
    <row r="1381" spans="1:9" x14ac:dyDescent="0.2">
      <c r="A1381" s="384" t="str">
        <f t="shared" si="21"/>
        <v/>
      </c>
      <c r="B1381" s="228"/>
      <c r="C1381" s="230"/>
      <c r="D1381" s="103"/>
      <c r="E1381" s="126"/>
      <c r="F1381" s="168"/>
      <c r="G1381" s="126"/>
      <c r="H1381" s="103"/>
      <c r="I1381" s="68"/>
    </row>
    <row r="1382" spans="1:9" x14ac:dyDescent="0.2">
      <c r="A1382" s="384" t="str">
        <f t="shared" si="21"/>
        <v/>
      </c>
      <c r="B1382" s="228"/>
      <c r="C1382" s="230"/>
      <c r="D1382" s="103"/>
      <c r="E1382" s="126"/>
      <c r="F1382" s="168"/>
      <c r="G1382" s="126"/>
      <c r="H1382" s="103"/>
      <c r="I1382" s="68"/>
    </row>
    <row r="1383" spans="1:9" x14ac:dyDescent="0.2">
      <c r="A1383" s="384" t="str">
        <f t="shared" si="21"/>
        <v/>
      </c>
      <c r="B1383" s="228"/>
      <c r="C1383" s="230"/>
      <c r="D1383" s="103"/>
      <c r="E1383" s="126"/>
      <c r="F1383" s="168"/>
      <c r="G1383" s="126"/>
      <c r="H1383" s="103"/>
      <c r="I1383" s="68"/>
    </row>
    <row r="1384" spans="1:9" x14ac:dyDescent="0.2">
      <c r="A1384" s="384" t="str">
        <f t="shared" si="21"/>
        <v/>
      </c>
      <c r="B1384" s="228"/>
      <c r="C1384" s="230"/>
      <c r="D1384" s="103"/>
      <c r="E1384" s="126"/>
      <c r="F1384" s="168"/>
      <c r="G1384" s="126"/>
      <c r="H1384" s="103"/>
      <c r="I1384" s="68"/>
    </row>
    <row r="1385" spans="1:9" x14ac:dyDescent="0.2">
      <c r="A1385" s="384" t="str">
        <f t="shared" si="21"/>
        <v/>
      </c>
      <c r="B1385" s="228"/>
      <c r="C1385" s="230"/>
      <c r="D1385" s="103"/>
      <c r="E1385" s="126"/>
      <c r="F1385" s="168"/>
      <c r="G1385" s="126"/>
      <c r="H1385" s="103"/>
      <c r="I1385" s="68"/>
    </row>
    <row r="1386" spans="1:9" x14ac:dyDescent="0.2">
      <c r="A1386" s="384" t="str">
        <f t="shared" si="21"/>
        <v/>
      </c>
      <c r="B1386" s="228"/>
      <c r="C1386" s="230"/>
      <c r="D1386" s="103"/>
      <c r="E1386" s="126"/>
      <c r="F1386" s="168"/>
      <c r="G1386" s="126"/>
      <c r="H1386" s="103"/>
      <c r="I1386" s="68"/>
    </row>
    <row r="1387" spans="1:9" x14ac:dyDescent="0.2">
      <c r="A1387" s="384" t="str">
        <f t="shared" si="21"/>
        <v/>
      </c>
      <c r="B1387" s="228"/>
      <c r="C1387" s="230"/>
      <c r="D1387" s="103"/>
      <c r="E1387" s="126"/>
      <c r="F1387" s="168"/>
      <c r="G1387" s="126"/>
      <c r="H1387" s="103"/>
      <c r="I1387" s="68"/>
    </row>
    <row r="1388" spans="1:9" x14ac:dyDescent="0.2">
      <c r="A1388" s="384" t="str">
        <f t="shared" si="21"/>
        <v/>
      </c>
      <c r="B1388" s="228"/>
      <c r="C1388" s="230"/>
      <c r="D1388" s="103"/>
      <c r="E1388" s="126"/>
      <c r="F1388" s="168"/>
      <c r="G1388" s="126"/>
      <c r="H1388" s="103"/>
      <c r="I1388" s="68"/>
    </row>
    <row r="1389" spans="1:9" x14ac:dyDescent="0.2">
      <c r="A1389" s="384" t="str">
        <f t="shared" si="21"/>
        <v/>
      </c>
      <c r="B1389" s="228"/>
      <c r="C1389" s="230"/>
      <c r="D1389" s="103"/>
      <c r="E1389" s="126"/>
      <c r="F1389" s="168"/>
      <c r="G1389" s="126"/>
      <c r="H1389" s="103"/>
      <c r="I1389" s="68"/>
    </row>
    <row r="1390" spans="1:9" x14ac:dyDescent="0.2">
      <c r="A1390" s="384" t="str">
        <f t="shared" si="21"/>
        <v/>
      </c>
      <c r="B1390" s="228"/>
      <c r="C1390" s="230"/>
      <c r="D1390" s="103"/>
      <c r="E1390" s="126"/>
      <c r="F1390" s="168"/>
      <c r="G1390" s="126"/>
      <c r="H1390" s="103"/>
      <c r="I1390" s="68"/>
    </row>
    <row r="1391" spans="1:9" x14ac:dyDescent="0.2">
      <c r="A1391" s="384" t="str">
        <f t="shared" si="21"/>
        <v/>
      </c>
      <c r="B1391" s="228"/>
      <c r="C1391" s="230"/>
      <c r="D1391" s="103"/>
      <c r="E1391" s="126"/>
      <c r="F1391" s="168"/>
      <c r="G1391" s="126"/>
      <c r="H1391" s="103"/>
      <c r="I1391" s="68"/>
    </row>
    <row r="1392" spans="1:9" x14ac:dyDescent="0.2">
      <c r="A1392" s="384" t="str">
        <f t="shared" si="21"/>
        <v/>
      </c>
      <c r="B1392" s="228"/>
      <c r="C1392" s="230"/>
      <c r="D1392" s="103"/>
      <c r="E1392" s="126"/>
      <c r="F1392" s="168"/>
      <c r="G1392" s="126"/>
      <c r="H1392" s="103"/>
      <c r="I1392" s="68"/>
    </row>
    <row r="1393" spans="1:9" x14ac:dyDescent="0.2">
      <c r="A1393" s="384" t="str">
        <f t="shared" si="21"/>
        <v/>
      </c>
      <c r="B1393" s="228"/>
      <c r="C1393" s="230"/>
      <c r="D1393" s="103"/>
      <c r="E1393" s="126"/>
      <c r="F1393" s="168"/>
      <c r="G1393" s="126"/>
      <c r="H1393" s="103"/>
      <c r="I1393" s="68"/>
    </row>
    <row r="1394" spans="1:9" x14ac:dyDescent="0.2">
      <c r="A1394" s="384" t="str">
        <f t="shared" si="21"/>
        <v/>
      </c>
      <c r="B1394" s="228"/>
      <c r="C1394" s="230"/>
      <c r="D1394" s="103"/>
      <c r="E1394" s="126"/>
      <c r="F1394" s="168"/>
      <c r="G1394" s="126"/>
      <c r="H1394" s="103"/>
      <c r="I1394" s="68"/>
    </row>
    <row r="1395" spans="1:9" x14ac:dyDescent="0.2">
      <c r="A1395" s="384" t="str">
        <f t="shared" si="21"/>
        <v/>
      </c>
      <c r="B1395" s="228"/>
      <c r="C1395" s="230"/>
      <c r="D1395" s="103"/>
      <c r="E1395" s="126"/>
      <c r="F1395" s="168"/>
      <c r="G1395" s="126"/>
      <c r="H1395" s="103"/>
      <c r="I1395" s="68"/>
    </row>
    <row r="1396" spans="1:9" x14ac:dyDescent="0.2">
      <c r="A1396" s="384" t="str">
        <f t="shared" si="21"/>
        <v/>
      </c>
      <c r="B1396" s="228"/>
      <c r="C1396" s="230"/>
      <c r="D1396" s="103"/>
      <c r="E1396" s="126"/>
      <c r="F1396" s="168"/>
      <c r="G1396" s="126"/>
      <c r="H1396" s="103"/>
      <c r="I1396" s="68"/>
    </row>
    <row r="1397" spans="1:9" x14ac:dyDescent="0.2">
      <c r="A1397" s="384" t="str">
        <f t="shared" si="21"/>
        <v/>
      </c>
      <c r="B1397" s="228"/>
      <c r="C1397" s="230"/>
      <c r="D1397" s="103"/>
      <c r="E1397" s="126"/>
      <c r="F1397" s="168"/>
      <c r="G1397" s="126"/>
      <c r="H1397" s="103"/>
      <c r="I1397" s="68"/>
    </row>
    <row r="1398" spans="1:9" x14ac:dyDescent="0.2">
      <c r="A1398" s="384" t="str">
        <f t="shared" si="21"/>
        <v/>
      </c>
      <c r="B1398" s="228"/>
      <c r="C1398" s="230"/>
      <c r="D1398" s="103"/>
      <c r="E1398" s="126"/>
      <c r="F1398" s="168"/>
      <c r="G1398" s="126"/>
      <c r="H1398" s="103"/>
      <c r="I1398" s="68"/>
    </row>
    <row r="1399" spans="1:9" x14ac:dyDescent="0.2">
      <c r="A1399" s="384" t="str">
        <f t="shared" si="21"/>
        <v/>
      </c>
      <c r="B1399" s="228"/>
      <c r="C1399" s="230"/>
      <c r="D1399" s="103"/>
      <c r="E1399" s="126"/>
      <c r="F1399" s="168"/>
      <c r="G1399" s="126"/>
      <c r="H1399" s="103"/>
      <c r="I1399" s="68"/>
    </row>
    <row r="1400" spans="1:9" x14ac:dyDescent="0.2">
      <c r="A1400" s="384" t="str">
        <f t="shared" si="21"/>
        <v/>
      </c>
      <c r="B1400" s="228"/>
      <c r="C1400" s="230"/>
      <c r="D1400" s="103"/>
      <c r="E1400" s="126"/>
      <c r="F1400" s="168"/>
      <c r="G1400" s="126"/>
      <c r="H1400" s="103"/>
      <c r="I1400" s="68"/>
    </row>
    <row r="1401" spans="1:9" x14ac:dyDescent="0.2">
      <c r="A1401" s="384" t="str">
        <f t="shared" si="21"/>
        <v/>
      </c>
      <c r="B1401" s="228"/>
      <c r="C1401" s="230"/>
      <c r="D1401" s="103"/>
      <c r="E1401" s="126"/>
      <c r="F1401" s="168"/>
      <c r="G1401" s="126"/>
      <c r="H1401" s="103"/>
      <c r="I1401" s="68"/>
    </row>
    <row r="1402" spans="1:9" x14ac:dyDescent="0.2">
      <c r="A1402" s="384" t="str">
        <f t="shared" si="21"/>
        <v/>
      </c>
      <c r="B1402" s="228"/>
      <c r="C1402" s="230"/>
      <c r="D1402" s="103"/>
      <c r="E1402" s="126"/>
      <c r="F1402" s="168"/>
      <c r="G1402" s="126"/>
      <c r="H1402" s="103"/>
      <c r="I1402" s="68"/>
    </row>
    <row r="1403" spans="1:9" x14ac:dyDescent="0.2">
      <c r="A1403" s="384" t="str">
        <f t="shared" si="21"/>
        <v/>
      </c>
      <c r="B1403" s="228"/>
      <c r="C1403" s="230"/>
      <c r="D1403" s="103"/>
      <c r="E1403" s="126"/>
      <c r="F1403" s="168"/>
      <c r="G1403" s="126"/>
      <c r="H1403" s="103"/>
      <c r="I1403" s="68"/>
    </row>
    <row r="1404" spans="1:9" x14ac:dyDescent="0.2">
      <c r="A1404" s="384" t="str">
        <f t="shared" si="21"/>
        <v/>
      </c>
      <c r="B1404" s="228"/>
      <c r="C1404" s="230"/>
      <c r="D1404" s="103"/>
      <c r="E1404" s="126"/>
      <c r="F1404" s="168"/>
      <c r="G1404" s="126"/>
      <c r="H1404" s="103"/>
      <c r="I1404" s="68"/>
    </row>
    <row r="1405" spans="1:9" x14ac:dyDescent="0.2">
      <c r="A1405" s="384" t="str">
        <f t="shared" si="21"/>
        <v/>
      </c>
      <c r="B1405" s="228"/>
      <c r="C1405" s="230"/>
      <c r="D1405" s="103"/>
      <c r="E1405" s="126"/>
      <c r="F1405" s="168"/>
      <c r="G1405" s="126"/>
      <c r="H1405" s="103"/>
      <c r="I1405" s="68"/>
    </row>
    <row r="1406" spans="1:9" x14ac:dyDescent="0.2">
      <c r="A1406" s="384" t="str">
        <f t="shared" si="21"/>
        <v/>
      </c>
      <c r="B1406" s="228"/>
      <c r="C1406" s="230"/>
      <c r="D1406" s="103"/>
      <c r="E1406" s="126"/>
      <c r="F1406" s="168"/>
      <c r="G1406" s="126"/>
      <c r="H1406" s="103"/>
      <c r="I1406" s="68"/>
    </row>
    <row r="1407" spans="1:9" x14ac:dyDescent="0.2">
      <c r="A1407" s="384" t="str">
        <f t="shared" si="21"/>
        <v/>
      </c>
      <c r="B1407" s="228"/>
      <c r="C1407" s="230"/>
      <c r="D1407" s="103"/>
      <c r="E1407" s="126"/>
      <c r="F1407" s="168"/>
      <c r="G1407" s="126"/>
      <c r="H1407" s="103"/>
      <c r="I1407" s="68"/>
    </row>
    <row r="1408" spans="1:9" x14ac:dyDescent="0.2">
      <c r="A1408" s="384" t="str">
        <f t="shared" si="21"/>
        <v/>
      </c>
      <c r="B1408" s="228"/>
      <c r="C1408" s="230"/>
      <c r="D1408" s="103"/>
      <c r="E1408" s="126"/>
      <c r="F1408" s="168"/>
      <c r="G1408" s="126"/>
      <c r="H1408" s="103"/>
      <c r="I1408" s="68"/>
    </row>
    <row r="1409" spans="1:9" x14ac:dyDescent="0.2">
      <c r="A1409" s="384" t="str">
        <f t="shared" si="21"/>
        <v/>
      </c>
      <c r="B1409" s="228"/>
      <c r="C1409" s="230"/>
      <c r="D1409" s="103"/>
      <c r="E1409" s="126"/>
      <c r="F1409" s="168"/>
      <c r="G1409" s="126"/>
      <c r="H1409" s="103"/>
      <c r="I1409" s="68"/>
    </row>
    <row r="1410" spans="1:9" x14ac:dyDescent="0.2">
      <c r="A1410" s="384" t="str">
        <f t="shared" si="21"/>
        <v/>
      </c>
      <c r="B1410" s="228"/>
      <c r="C1410" s="230"/>
      <c r="D1410" s="103"/>
      <c r="E1410" s="126"/>
      <c r="F1410" s="168"/>
      <c r="G1410" s="126"/>
      <c r="H1410" s="103"/>
      <c r="I1410" s="68"/>
    </row>
    <row r="1411" spans="1:9" x14ac:dyDescent="0.2">
      <c r="A1411" s="384" t="str">
        <f t="shared" si="21"/>
        <v/>
      </c>
      <c r="B1411" s="228"/>
      <c r="C1411" s="230"/>
      <c r="D1411" s="103"/>
      <c r="E1411" s="126"/>
      <c r="F1411" s="168"/>
      <c r="G1411" s="126"/>
      <c r="H1411" s="103"/>
      <c r="I1411" s="68"/>
    </row>
    <row r="1412" spans="1:9" x14ac:dyDescent="0.2">
      <c r="A1412" s="384" t="str">
        <f t="shared" si="21"/>
        <v/>
      </c>
      <c r="B1412" s="228"/>
      <c r="C1412" s="230"/>
      <c r="D1412" s="103"/>
      <c r="E1412" s="126"/>
      <c r="F1412" s="168"/>
      <c r="G1412" s="126"/>
      <c r="H1412" s="103"/>
      <c r="I1412" s="68"/>
    </row>
    <row r="1413" spans="1:9" x14ac:dyDescent="0.2">
      <c r="A1413" s="384" t="str">
        <f t="shared" si="21"/>
        <v/>
      </c>
      <c r="B1413" s="228"/>
      <c r="C1413" s="230"/>
      <c r="D1413" s="103"/>
      <c r="E1413" s="126"/>
      <c r="F1413" s="168"/>
      <c r="G1413" s="126"/>
      <c r="H1413" s="103"/>
      <c r="I1413" s="68"/>
    </row>
    <row r="1414" spans="1:9" x14ac:dyDescent="0.2">
      <c r="A1414" s="384" t="str">
        <f t="shared" ref="A1414:A1477" si="22">IF(D1414="","",HLOOKUP(D1414,$J$1:$M$2,2,FALSE))</f>
        <v/>
      </c>
      <c r="B1414" s="228"/>
      <c r="C1414" s="230"/>
      <c r="D1414" s="103"/>
      <c r="E1414" s="126"/>
      <c r="F1414" s="168"/>
      <c r="G1414" s="126"/>
      <c r="H1414" s="103"/>
      <c r="I1414" s="68"/>
    </row>
    <row r="1415" spans="1:9" x14ac:dyDescent="0.2">
      <c r="A1415" s="384" t="str">
        <f t="shared" si="22"/>
        <v/>
      </c>
      <c r="B1415" s="228"/>
      <c r="C1415" s="230"/>
      <c r="D1415" s="103"/>
      <c r="E1415" s="126"/>
      <c r="F1415" s="168"/>
      <c r="G1415" s="126"/>
      <c r="H1415" s="103"/>
      <c r="I1415" s="68"/>
    </row>
    <row r="1416" spans="1:9" x14ac:dyDescent="0.2">
      <c r="A1416" s="384" t="str">
        <f t="shared" si="22"/>
        <v/>
      </c>
      <c r="B1416" s="228"/>
      <c r="C1416" s="230"/>
      <c r="D1416" s="103"/>
      <c r="E1416" s="126"/>
      <c r="F1416" s="168"/>
      <c r="G1416" s="126"/>
      <c r="H1416" s="103"/>
      <c r="I1416" s="68"/>
    </row>
    <row r="1417" spans="1:9" x14ac:dyDescent="0.2">
      <c r="A1417" s="384" t="str">
        <f t="shared" si="22"/>
        <v/>
      </c>
      <c r="B1417" s="228"/>
      <c r="C1417" s="230"/>
      <c r="D1417" s="103"/>
      <c r="E1417" s="126"/>
      <c r="F1417" s="168"/>
      <c r="G1417" s="126"/>
      <c r="H1417" s="103"/>
      <c r="I1417" s="68"/>
    </row>
    <row r="1418" spans="1:9" x14ac:dyDescent="0.2">
      <c r="A1418" s="384" t="str">
        <f t="shared" si="22"/>
        <v/>
      </c>
      <c r="B1418" s="228"/>
      <c r="C1418" s="230"/>
      <c r="D1418" s="103"/>
      <c r="E1418" s="126"/>
      <c r="F1418" s="168"/>
      <c r="G1418" s="126"/>
      <c r="H1418" s="103"/>
      <c r="I1418" s="68"/>
    </row>
    <row r="1419" spans="1:9" x14ac:dyDescent="0.2">
      <c r="A1419" s="384" t="str">
        <f t="shared" si="22"/>
        <v/>
      </c>
      <c r="B1419" s="228"/>
      <c r="C1419" s="230"/>
      <c r="D1419" s="103"/>
      <c r="E1419" s="126"/>
      <c r="F1419" s="168"/>
      <c r="G1419" s="126"/>
      <c r="H1419" s="103"/>
      <c r="I1419" s="68"/>
    </row>
    <row r="1420" spans="1:9" x14ac:dyDescent="0.2">
      <c r="A1420" s="384" t="str">
        <f t="shared" si="22"/>
        <v/>
      </c>
      <c r="B1420" s="228"/>
      <c r="C1420" s="230"/>
      <c r="D1420" s="103"/>
      <c r="E1420" s="126"/>
      <c r="F1420" s="168"/>
      <c r="G1420" s="126"/>
      <c r="H1420" s="103"/>
      <c r="I1420" s="68"/>
    </row>
    <row r="1421" spans="1:9" x14ac:dyDescent="0.2">
      <c r="A1421" s="384" t="str">
        <f t="shared" si="22"/>
        <v/>
      </c>
      <c r="B1421" s="228"/>
      <c r="C1421" s="230"/>
      <c r="D1421" s="103"/>
      <c r="E1421" s="126"/>
      <c r="F1421" s="168"/>
      <c r="G1421" s="126"/>
      <c r="H1421" s="103"/>
      <c r="I1421" s="68"/>
    </row>
    <row r="1422" spans="1:9" x14ac:dyDescent="0.2">
      <c r="A1422" s="384" t="str">
        <f t="shared" si="22"/>
        <v/>
      </c>
      <c r="B1422" s="228"/>
      <c r="C1422" s="230"/>
      <c r="D1422" s="103"/>
      <c r="E1422" s="126"/>
      <c r="F1422" s="168"/>
      <c r="G1422" s="126"/>
      <c r="H1422" s="103"/>
      <c r="I1422" s="68"/>
    </row>
    <row r="1423" spans="1:9" x14ac:dyDescent="0.2">
      <c r="A1423" s="384" t="str">
        <f t="shared" si="22"/>
        <v/>
      </c>
      <c r="B1423" s="228"/>
      <c r="C1423" s="230"/>
      <c r="D1423" s="103"/>
      <c r="E1423" s="126"/>
      <c r="F1423" s="168"/>
      <c r="G1423" s="126"/>
      <c r="H1423" s="103"/>
      <c r="I1423" s="68"/>
    </row>
    <row r="1424" spans="1:9" x14ac:dyDescent="0.2">
      <c r="A1424" s="384" t="str">
        <f t="shared" si="22"/>
        <v/>
      </c>
      <c r="B1424" s="228"/>
      <c r="C1424" s="230"/>
      <c r="D1424" s="103"/>
      <c r="E1424" s="126"/>
      <c r="F1424" s="168"/>
      <c r="G1424" s="126"/>
      <c r="H1424" s="103"/>
      <c r="I1424" s="68"/>
    </row>
    <row r="1425" spans="1:9" x14ac:dyDescent="0.2">
      <c r="A1425" s="384" t="str">
        <f t="shared" si="22"/>
        <v/>
      </c>
      <c r="B1425" s="228"/>
      <c r="C1425" s="230"/>
      <c r="D1425" s="103"/>
      <c r="E1425" s="126"/>
      <c r="F1425" s="168"/>
      <c r="G1425" s="126"/>
      <c r="H1425" s="103"/>
      <c r="I1425" s="68"/>
    </row>
    <row r="1426" spans="1:9" x14ac:dyDescent="0.2">
      <c r="A1426" s="384" t="str">
        <f t="shared" si="22"/>
        <v/>
      </c>
      <c r="B1426" s="228"/>
      <c r="C1426" s="230"/>
      <c r="D1426" s="103"/>
      <c r="E1426" s="126"/>
      <c r="F1426" s="168"/>
      <c r="G1426" s="126"/>
      <c r="H1426" s="103"/>
      <c r="I1426" s="68"/>
    </row>
    <row r="1427" spans="1:9" x14ac:dyDescent="0.2">
      <c r="A1427" s="384" t="str">
        <f t="shared" si="22"/>
        <v/>
      </c>
      <c r="B1427" s="228"/>
      <c r="C1427" s="230"/>
      <c r="D1427" s="103"/>
      <c r="E1427" s="126"/>
      <c r="F1427" s="168"/>
      <c r="G1427" s="126"/>
      <c r="H1427" s="103"/>
      <c r="I1427" s="68"/>
    </row>
    <row r="1428" spans="1:9" x14ac:dyDescent="0.2">
      <c r="A1428" s="384" t="str">
        <f t="shared" si="22"/>
        <v/>
      </c>
      <c r="B1428" s="228"/>
      <c r="C1428" s="230"/>
      <c r="D1428" s="103"/>
      <c r="E1428" s="126"/>
      <c r="F1428" s="168"/>
      <c r="G1428" s="126"/>
      <c r="H1428" s="103"/>
      <c r="I1428" s="68"/>
    </row>
    <row r="1429" spans="1:9" x14ac:dyDescent="0.2">
      <c r="A1429" s="384" t="str">
        <f t="shared" si="22"/>
        <v/>
      </c>
      <c r="B1429" s="228"/>
      <c r="C1429" s="230"/>
      <c r="D1429" s="103"/>
      <c r="E1429" s="126"/>
      <c r="F1429" s="168"/>
      <c r="G1429" s="126"/>
      <c r="H1429" s="103"/>
      <c r="I1429" s="68"/>
    </row>
    <row r="1430" spans="1:9" x14ac:dyDescent="0.2">
      <c r="A1430" s="384" t="str">
        <f t="shared" si="22"/>
        <v/>
      </c>
      <c r="B1430" s="228"/>
      <c r="C1430" s="230"/>
      <c r="D1430" s="103"/>
      <c r="E1430" s="126"/>
      <c r="F1430" s="168"/>
      <c r="G1430" s="126"/>
      <c r="H1430" s="103"/>
      <c r="I1430" s="68"/>
    </row>
    <row r="1431" spans="1:9" x14ac:dyDescent="0.2">
      <c r="A1431" s="384" t="str">
        <f t="shared" si="22"/>
        <v/>
      </c>
      <c r="B1431" s="228"/>
      <c r="C1431" s="230"/>
      <c r="D1431" s="103"/>
      <c r="E1431" s="126"/>
      <c r="F1431" s="168"/>
      <c r="G1431" s="126"/>
      <c r="H1431" s="103"/>
      <c r="I1431" s="68"/>
    </row>
    <row r="1432" spans="1:9" x14ac:dyDescent="0.2">
      <c r="A1432" s="384" t="str">
        <f t="shared" si="22"/>
        <v/>
      </c>
      <c r="B1432" s="228"/>
      <c r="C1432" s="230"/>
      <c r="D1432" s="103"/>
      <c r="E1432" s="126"/>
      <c r="F1432" s="168"/>
      <c r="G1432" s="126"/>
      <c r="H1432" s="103"/>
      <c r="I1432" s="68"/>
    </row>
    <row r="1433" spans="1:9" x14ac:dyDescent="0.2">
      <c r="A1433" s="384" t="str">
        <f t="shared" si="22"/>
        <v/>
      </c>
      <c r="B1433" s="228"/>
      <c r="C1433" s="230"/>
      <c r="D1433" s="103"/>
      <c r="E1433" s="126"/>
      <c r="F1433" s="168"/>
      <c r="G1433" s="126"/>
      <c r="H1433" s="103"/>
      <c r="I1433" s="68"/>
    </row>
    <row r="1434" spans="1:9" x14ac:dyDescent="0.2">
      <c r="A1434" s="384" t="str">
        <f t="shared" si="22"/>
        <v/>
      </c>
      <c r="B1434" s="228"/>
      <c r="C1434" s="230"/>
      <c r="D1434" s="103"/>
      <c r="E1434" s="126"/>
      <c r="F1434" s="168"/>
      <c r="G1434" s="126"/>
      <c r="H1434" s="103"/>
      <c r="I1434" s="68"/>
    </row>
    <row r="1435" spans="1:9" x14ac:dyDescent="0.2">
      <c r="A1435" s="384" t="str">
        <f t="shared" si="22"/>
        <v/>
      </c>
      <c r="B1435" s="228"/>
      <c r="C1435" s="230"/>
      <c r="D1435" s="103"/>
      <c r="E1435" s="126"/>
      <c r="F1435" s="168"/>
      <c r="G1435" s="126"/>
      <c r="H1435" s="103"/>
      <c r="I1435" s="68"/>
    </row>
    <row r="1436" spans="1:9" x14ac:dyDescent="0.2">
      <c r="A1436" s="384" t="str">
        <f t="shared" si="22"/>
        <v/>
      </c>
      <c r="B1436" s="228"/>
      <c r="C1436" s="230"/>
      <c r="D1436" s="103"/>
      <c r="E1436" s="126"/>
      <c r="F1436" s="168"/>
      <c r="G1436" s="126"/>
      <c r="H1436" s="103"/>
      <c r="I1436" s="68"/>
    </row>
    <row r="1437" spans="1:9" x14ac:dyDescent="0.2">
      <c r="A1437" s="384" t="str">
        <f t="shared" si="22"/>
        <v/>
      </c>
      <c r="B1437" s="228"/>
      <c r="C1437" s="230"/>
      <c r="D1437" s="103"/>
      <c r="E1437" s="126"/>
      <c r="F1437" s="168"/>
      <c r="G1437" s="126"/>
      <c r="H1437" s="103"/>
      <c r="I1437" s="68"/>
    </row>
    <row r="1438" spans="1:9" x14ac:dyDescent="0.2">
      <c r="A1438" s="384" t="str">
        <f t="shared" si="22"/>
        <v/>
      </c>
      <c r="B1438" s="228"/>
      <c r="C1438" s="230"/>
      <c r="D1438" s="103"/>
      <c r="E1438" s="126"/>
      <c r="F1438" s="168"/>
      <c r="G1438" s="126"/>
      <c r="H1438" s="103"/>
      <c r="I1438" s="68"/>
    </row>
    <row r="1439" spans="1:9" x14ac:dyDescent="0.2">
      <c r="A1439" s="384" t="str">
        <f t="shared" si="22"/>
        <v/>
      </c>
      <c r="B1439" s="228"/>
      <c r="C1439" s="230"/>
      <c r="D1439" s="103"/>
      <c r="E1439" s="126"/>
      <c r="F1439" s="168"/>
      <c r="G1439" s="126"/>
      <c r="H1439" s="103"/>
      <c r="I1439" s="68"/>
    </row>
    <row r="1440" spans="1:9" x14ac:dyDescent="0.2">
      <c r="A1440" s="384" t="str">
        <f t="shared" si="22"/>
        <v/>
      </c>
      <c r="B1440" s="228"/>
      <c r="C1440" s="230"/>
      <c r="D1440" s="103"/>
      <c r="E1440" s="126"/>
      <c r="F1440" s="168"/>
      <c r="G1440" s="126"/>
      <c r="H1440" s="103"/>
      <c r="I1440" s="68"/>
    </row>
    <row r="1441" spans="1:9" x14ac:dyDescent="0.2">
      <c r="A1441" s="384" t="str">
        <f t="shared" si="22"/>
        <v/>
      </c>
      <c r="B1441" s="228"/>
      <c r="C1441" s="230"/>
      <c r="D1441" s="103"/>
      <c r="E1441" s="126"/>
      <c r="F1441" s="168"/>
      <c r="G1441" s="126"/>
      <c r="H1441" s="103"/>
      <c r="I1441" s="68"/>
    </row>
    <row r="1442" spans="1:9" x14ac:dyDescent="0.2">
      <c r="A1442" s="384" t="str">
        <f t="shared" si="22"/>
        <v/>
      </c>
      <c r="B1442" s="228"/>
      <c r="C1442" s="230"/>
      <c r="D1442" s="103"/>
      <c r="E1442" s="126"/>
      <c r="F1442" s="168"/>
      <c r="G1442" s="126"/>
      <c r="H1442" s="103"/>
      <c r="I1442" s="68"/>
    </row>
    <row r="1443" spans="1:9" x14ac:dyDescent="0.2">
      <c r="A1443" s="384" t="str">
        <f t="shared" si="22"/>
        <v/>
      </c>
      <c r="B1443" s="228"/>
      <c r="C1443" s="230"/>
      <c r="D1443" s="103"/>
      <c r="E1443" s="126"/>
      <c r="F1443" s="168"/>
      <c r="G1443" s="126"/>
      <c r="H1443" s="103"/>
      <c r="I1443" s="68"/>
    </row>
    <row r="1444" spans="1:9" x14ac:dyDescent="0.2">
      <c r="A1444" s="384" t="str">
        <f t="shared" si="22"/>
        <v/>
      </c>
      <c r="B1444" s="228"/>
      <c r="C1444" s="230"/>
      <c r="D1444" s="103"/>
      <c r="E1444" s="126"/>
      <c r="F1444" s="168"/>
      <c r="G1444" s="126"/>
      <c r="H1444" s="103"/>
      <c r="I1444" s="68"/>
    </row>
    <row r="1445" spans="1:9" x14ac:dyDescent="0.2">
      <c r="A1445" s="384" t="str">
        <f t="shared" si="22"/>
        <v/>
      </c>
      <c r="B1445" s="228"/>
      <c r="C1445" s="230"/>
      <c r="D1445" s="103"/>
      <c r="E1445" s="126"/>
      <c r="F1445" s="168"/>
      <c r="G1445" s="126"/>
      <c r="H1445" s="103"/>
      <c r="I1445" s="68"/>
    </row>
    <row r="1446" spans="1:9" x14ac:dyDescent="0.2">
      <c r="A1446" s="384" t="str">
        <f t="shared" si="22"/>
        <v/>
      </c>
      <c r="B1446" s="228"/>
      <c r="C1446" s="230"/>
      <c r="D1446" s="103"/>
      <c r="E1446" s="126"/>
      <c r="F1446" s="168"/>
      <c r="G1446" s="126"/>
      <c r="H1446" s="103"/>
      <c r="I1446" s="68"/>
    </row>
    <row r="1447" spans="1:9" x14ac:dyDescent="0.2">
      <c r="A1447" s="384" t="str">
        <f t="shared" si="22"/>
        <v/>
      </c>
      <c r="B1447" s="228"/>
      <c r="C1447" s="230"/>
      <c r="D1447" s="103"/>
      <c r="E1447" s="126"/>
      <c r="F1447" s="168"/>
      <c r="G1447" s="126"/>
      <c r="H1447" s="103"/>
      <c r="I1447" s="68"/>
    </row>
    <row r="1448" spans="1:9" x14ac:dyDescent="0.2">
      <c r="A1448" s="384" t="str">
        <f t="shared" si="22"/>
        <v/>
      </c>
      <c r="B1448" s="228"/>
      <c r="C1448" s="230"/>
      <c r="D1448" s="103"/>
      <c r="E1448" s="126"/>
      <c r="F1448" s="168"/>
      <c r="G1448" s="126"/>
      <c r="H1448" s="103"/>
      <c r="I1448" s="68"/>
    </row>
    <row r="1449" spans="1:9" x14ac:dyDescent="0.2">
      <c r="A1449" s="384" t="str">
        <f t="shared" si="22"/>
        <v/>
      </c>
      <c r="B1449" s="228"/>
      <c r="C1449" s="230"/>
      <c r="D1449" s="103"/>
      <c r="E1449" s="126"/>
      <c r="F1449" s="168"/>
      <c r="G1449" s="126"/>
      <c r="H1449" s="103"/>
      <c r="I1449" s="68"/>
    </row>
    <row r="1450" spans="1:9" x14ac:dyDescent="0.2">
      <c r="A1450" s="384" t="str">
        <f t="shared" si="22"/>
        <v/>
      </c>
      <c r="B1450" s="228"/>
      <c r="C1450" s="230"/>
      <c r="D1450" s="103"/>
      <c r="E1450" s="126"/>
      <c r="F1450" s="168"/>
      <c r="G1450" s="126"/>
      <c r="H1450" s="103"/>
      <c r="I1450" s="68"/>
    </row>
    <row r="1451" spans="1:9" x14ac:dyDescent="0.2">
      <c r="A1451" s="384" t="str">
        <f t="shared" si="22"/>
        <v/>
      </c>
      <c r="B1451" s="228"/>
      <c r="C1451" s="230"/>
      <c r="D1451" s="103"/>
      <c r="E1451" s="126"/>
      <c r="F1451" s="168"/>
      <c r="G1451" s="126"/>
      <c r="H1451" s="103"/>
      <c r="I1451" s="68"/>
    </row>
    <row r="1452" spans="1:9" x14ac:dyDescent="0.2">
      <c r="A1452" s="384" t="str">
        <f t="shared" si="22"/>
        <v/>
      </c>
      <c r="B1452" s="228"/>
      <c r="C1452" s="230"/>
      <c r="D1452" s="103"/>
      <c r="E1452" s="126"/>
      <c r="F1452" s="168"/>
      <c r="G1452" s="126"/>
      <c r="H1452" s="103"/>
      <c r="I1452" s="68"/>
    </row>
    <row r="1453" spans="1:9" x14ac:dyDescent="0.2">
      <c r="A1453" s="384" t="str">
        <f t="shared" si="22"/>
        <v/>
      </c>
      <c r="B1453" s="228"/>
      <c r="C1453" s="230"/>
      <c r="D1453" s="103"/>
      <c r="E1453" s="126"/>
      <c r="F1453" s="168"/>
      <c r="G1453" s="126"/>
      <c r="H1453" s="103"/>
      <c r="I1453" s="68"/>
    </row>
    <row r="1454" spans="1:9" x14ac:dyDescent="0.2">
      <c r="A1454" s="384" t="str">
        <f t="shared" si="22"/>
        <v/>
      </c>
      <c r="B1454" s="228"/>
      <c r="C1454" s="230"/>
      <c r="D1454" s="103"/>
      <c r="E1454" s="126"/>
      <c r="F1454" s="168"/>
      <c r="G1454" s="126"/>
      <c r="H1454" s="103"/>
      <c r="I1454" s="68"/>
    </row>
    <row r="1455" spans="1:9" x14ac:dyDescent="0.2">
      <c r="A1455" s="384" t="str">
        <f t="shared" si="22"/>
        <v/>
      </c>
      <c r="B1455" s="228"/>
      <c r="C1455" s="230"/>
      <c r="D1455" s="103"/>
      <c r="E1455" s="126"/>
      <c r="F1455" s="168"/>
      <c r="G1455" s="126"/>
      <c r="H1455" s="103"/>
      <c r="I1455" s="68"/>
    </row>
    <row r="1456" spans="1:9" x14ac:dyDescent="0.2">
      <c r="A1456" s="384" t="str">
        <f t="shared" si="22"/>
        <v/>
      </c>
      <c r="B1456" s="228"/>
      <c r="C1456" s="230"/>
      <c r="D1456" s="103"/>
      <c r="E1456" s="126"/>
      <c r="F1456" s="168"/>
      <c r="G1456" s="126"/>
      <c r="H1456" s="103"/>
      <c r="I1456" s="68"/>
    </row>
    <row r="1457" spans="1:9" x14ac:dyDescent="0.2">
      <c r="A1457" s="384" t="str">
        <f t="shared" si="22"/>
        <v/>
      </c>
      <c r="B1457" s="228"/>
      <c r="C1457" s="230"/>
      <c r="D1457" s="103"/>
      <c r="E1457" s="126"/>
      <c r="F1457" s="168"/>
      <c r="G1457" s="126"/>
      <c r="H1457" s="103"/>
      <c r="I1457" s="68"/>
    </row>
    <row r="1458" spans="1:9" x14ac:dyDescent="0.2">
      <c r="A1458" s="384" t="str">
        <f t="shared" si="22"/>
        <v/>
      </c>
      <c r="B1458" s="228"/>
      <c r="C1458" s="230"/>
      <c r="D1458" s="103"/>
      <c r="E1458" s="126"/>
      <c r="F1458" s="168"/>
      <c r="G1458" s="126"/>
      <c r="H1458" s="103"/>
      <c r="I1458" s="68"/>
    </row>
    <row r="1459" spans="1:9" x14ac:dyDescent="0.2">
      <c r="A1459" s="384" t="str">
        <f t="shared" si="22"/>
        <v/>
      </c>
      <c r="B1459" s="228"/>
      <c r="C1459" s="230"/>
      <c r="D1459" s="103"/>
      <c r="E1459" s="126"/>
      <c r="F1459" s="168"/>
      <c r="G1459" s="126"/>
      <c r="H1459" s="103"/>
      <c r="I1459" s="68"/>
    </row>
    <row r="1460" spans="1:9" x14ac:dyDescent="0.2">
      <c r="A1460" s="384" t="str">
        <f t="shared" si="22"/>
        <v/>
      </c>
      <c r="B1460" s="228"/>
      <c r="C1460" s="230"/>
      <c r="D1460" s="103"/>
      <c r="E1460" s="126"/>
      <c r="F1460" s="168"/>
      <c r="G1460" s="126"/>
      <c r="H1460" s="103"/>
      <c r="I1460" s="68"/>
    </row>
    <row r="1461" spans="1:9" x14ac:dyDescent="0.2">
      <c r="A1461" s="384" t="str">
        <f t="shared" si="22"/>
        <v/>
      </c>
      <c r="B1461" s="228"/>
      <c r="C1461" s="230"/>
      <c r="D1461" s="103"/>
      <c r="E1461" s="126"/>
      <c r="F1461" s="168"/>
      <c r="G1461" s="126"/>
      <c r="H1461" s="103"/>
      <c r="I1461" s="68"/>
    </row>
    <row r="1462" spans="1:9" x14ac:dyDescent="0.2">
      <c r="A1462" s="384" t="str">
        <f t="shared" si="22"/>
        <v/>
      </c>
      <c r="B1462" s="228"/>
      <c r="C1462" s="230"/>
      <c r="D1462" s="103"/>
      <c r="E1462" s="126"/>
      <c r="F1462" s="168"/>
      <c r="G1462" s="126"/>
      <c r="H1462" s="103"/>
      <c r="I1462" s="68"/>
    </row>
    <row r="1463" spans="1:9" x14ac:dyDescent="0.2">
      <c r="A1463" s="384" t="str">
        <f t="shared" si="22"/>
        <v/>
      </c>
      <c r="B1463" s="228"/>
      <c r="C1463" s="230"/>
      <c r="D1463" s="103"/>
      <c r="E1463" s="126"/>
      <c r="F1463" s="168"/>
      <c r="G1463" s="126"/>
      <c r="H1463" s="103"/>
      <c r="I1463" s="68"/>
    </row>
    <row r="1464" spans="1:9" x14ac:dyDescent="0.2">
      <c r="A1464" s="384" t="str">
        <f t="shared" si="22"/>
        <v/>
      </c>
      <c r="B1464" s="228"/>
      <c r="C1464" s="230"/>
      <c r="D1464" s="103"/>
      <c r="E1464" s="126"/>
      <c r="F1464" s="168"/>
      <c r="G1464" s="126"/>
      <c r="H1464" s="103"/>
      <c r="I1464" s="68"/>
    </row>
    <row r="1465" spans="1:9" x14ac:dyDescent="0.2">
      <c r="A1465" s="384" t="str">
        <f t="shared" si="22"/>
        <v/>
      </c>
      <c r="B1465" s="228"/>
      <c r="C1465" s="230"/>
      <c r="D1465" s="103"/>
      <c r="E1465" s="126"/>
      <c r="F1465" s="168"/>
      <c r="G1465" s="126"/>
      <c r="H1465" s="103"/>
      <c r="I1465" s="68"/>
    </row>
    <row r="1466" spans="1:9" x14ac:dyDescent="0.2">
      <c r="A1466" s="384" t="str">
        <f t="shared" si="22"/>
        <v/>
      </c>
      <c r="B1466" s="228"/>
      <c r="C1466" s="230"/>
      <c r="D1466" s="103"/>
      <c r="E1466" s="126"/>
      <c r="F1466" s="168"/>
      <c r="G1466" s="126"/>
      <c r="H1466" s="103"/>
      <c r="I1466" s="68"/>
    </row>
    <row r="1467" spans="1:9" x14ac:dyDescent="0.2">
      <c r="A1467" s="384" t="str">
        <f t="shared" si="22"/>
        <v/>
      </c>
      <c r="B1467" s="228"/>
      <c r="C1467" s="230"/>
      <c r="D1467" s="103"/>
      <c r="E1467" s="126"/>
      <c r="F1467" s="168"/>
      <c r="G1467" s="126"/>
      <c r="H1467" s="103"/>
      <c r="I1467" s="68"/>
    </row>
    <row r="1468" spans="1:9" x14ac:dyDescent="0.2">
      <c r="A1468" s="384" t="str">
        <f t="shared" si="22"/>
        <v/>
      </c>
      <c r="B1468" s="228"/>
      <c r="C1468" s="230"/>
      <c r="D1468" s="103"/>
      <c r="E1468" s="126"/>
      <c r="F1468" s="168"/>
      <c r="G1468" s="126"/>
      <c r="H1468" s="103"/>
      <c r="I1468" s="68"/>
    </row>
    <row r="1469" spans="1:9" x14ac:dyDescent="0.2">
      <c r="A1469" s="384" t="str">
        <f t="shared" si="22"/>
        <v/>
      </c>
      <c r="B1469" s="228"/>
      <c r="C1469" s="230"/>
      <c r="D1469" s="103"/>
      <c r="E1469" s="126"/>
      <c r="F1469" s="168"/>
      <c r="G1469" s="126"/>
      <c r="H1469" s="103"/>
      <c r="I1469" s="68"/>
    </row>
    <row r="1470" spans="1:9" x14ac:dyDescent="0.2">
      <c r="A1470" s="384" t="str">
        <f t="shared" si="22"/>
        <v/>
      </c>
      <c r="B1470" s="228"/>
      <c r="C1470" s="230"/>
      <c r="D1470" s="103"/>
      <c r="E1470" s="126"/>
      <c r="F1470" s="168"/>
      <c r="G1470" s="126"/>
      <c r="H1470" s="103"/>
      <c r="I1470" s="68"/>
    </row>
    <row r="1471" spans="1:9" x14ac:dyDescent="0.2">
      <c r="A1471" s="384" t="str">
        <f t="shared" si="22"/>
        <v/>
      </c>
      <c r="B1471" s="228"/>
      <c r="C1471" s="230"/>
      <c r="D1471" s="103"/>
      <c r="E1471" s="126"/>
      <c r="F1471" s="168"/>
      <c r="G1471" s="126"/>
      <c r="H1471" s="103"/>
      <c r="I1471" s="68"/>
    </row>
    <row r="1472" spans="1:9" x14ac:dyDescent="0.2">
      <c r="A1472" s="384" t="str">
        <f t="shared" si="22"/>
        <v/>
      </c>
      <c r="B1472" s="228"/>
      <c r="C1472" s="230"/>
      <c r="D1472" s="103"/>
      <c r="E1472" s="126"/>
      <c r="F1472" s="168"/>
      <c r="G1472" s="126"/>
      <c r="H1472" s="103"/>
      <c r="I1472" s="68"/>
    </row>
    <row r="1473" spans="1:9" x14ac:dyDescent="0.2">
      <c r="A1473" s="384" t="str">
        <f t="shared" si="22"/>
        <v/>
      </c>
      <c r="B1473" s="228"/>
      <c r="C1473" s="230"/>
      <c r="D1473" s="103"/>
      <c r="E1473" s="126"/>
      <c r="F1473" s="168"/>
      <c r="G1473" s="126"/>
      <c r="H1473" s="103"/>
      <c r="I1473" s="68"/>
    </row>
    <row r="1474" spans="1:9" x14ac:dyDescent="0.2">
      <c r="A1474" s="384" t="str">
        <f t="shared" si="22"/>
        <v/>
      </c>
      <c r="B1474" s="228"/>
      <c r="C1474" s="230"/>
      <c r="D1474" s="103"/>
      <c r="E1474" s="126"/>
      <c r="F1474" s="168"/>
      <c r="G1474" s="126"/>
      <c r="H1474" s="103"/>
      <c r="I1474" s="68"/>
    </row>
    <row r="1475" spans="1:9" x14ac:dyDescent="0.2">
      <c r="A1475" s="384" t="str">
        <f t="shared" si="22"/>
        <v/>
      </c>
      <c r="B1475" s="228"/>
      <c r="C1475" s="230"/>
      <c r="D1475" s="103"/>
      <c r="E1475" s="126"/>
      <c r="F1475" s="168"/>
      <c r="G1475" s="126"/>
      <c r="H1475" s="103"/>
      <c r="I1475" s="68"/>
    </row>
    <row r="1476" spans="1:9" x14ac:dyDescent="0.2">
      <c r="A1476" s="384" t="str">
        <f t="shared" si="22"/>
        <v/>
      </c>
      <c r="B1476" s="228"/>
      <c r="C1476" s="230"/>
      <c r="D1476" s="103"/>
      <c r="E1476" s="126"/>
      <c r="F1476" s="168"/>
      <c r="G1476" s="126"/>
      <c r="H1476" s="103"/>
      <c r="I1476" s="68"/>
    </row>
    <row r="1477" spans="1:9" x14ac:dyDescent="0.2">
      <c r="A1477" s="384" t="str">
        <f t="shared" si="22"/>
        <v/>
      </c>
      <c r="B1477" s="228"/>
      <c r="C1477" s="230"/>
      <c r="D1477" s="103"/>
      <c r="E1477" s="126"/>
      <c r="F1477" s="168"/>
      <c r="G1477" s="126"/>
      <c r="H1477" s="103"/>
      <c r="I1477" s="68"/>
    </row>
    <row r="1478" spans="1:9" x14ac:dyDescent="0.2">
      <c r="A1478" s="384" t="str">
        <f t="shared" ref="A1478:A1489" si="23">IF(D1478="","",HLOOKUP(D1478,$J$1:$M$2,2,FALSE))</f>
        <v/>
      </c>
      <c r="B1478" s="228"/>
      <c r="C1478" s="230"/>
      <c r="D1478" s="103"/>
      <c r="E1478" s="126"/>
      <c r="F1478" s="168"/>
      <c r="G1478" s="126"/>
      <c r="H1478" s="103"/>
      <c r="I1478" s="68"/>
    </row>
    <row r="1479" spans="1:9" x14ac:dyDescent="0.2">
      <c r="A1479" s="384" t="str">
        <f t="shared" si="23"/>
        <v/>
      </c>
      <c r="B1479" s="228"/>
      <c r="C1479" s="230"/>
      <c r="D1479" s="103"/>
      <c r="E1479" s="126"/>
      <c r="F1479" s="168"/>
      <c r="G1479" s="126"/>
      <c r="H1479" s="103"/>
      <c r="I1479" s="68"/>
    </row>
    <row r="1480" spans="1:9" x14ac:dyDescent="0.2">
      <c r="A1480" s="384" t="str">
        <f t="shared" si="23"/>
        <v/>
      </c>
      <c r="B1480" s="228"/>
      <c r="C1480" s="230"/>
      <c r="D1480" s="103"/>
      <c r="E1480" s="126"/>
      <c r="F1480" s="168"/>
      <c r="G1480" s="126"/>
      <c r="H1480" s="103"/>
      <c r="I1480" s="68"/>
    </row>
    <row r="1481" spans="1:9" x14ac:dyDescent="0.2">
      <c r="A1481" s="384" t="str">
        <f t="shared" si="23"/>
        <v/>
      </c>
      <c r="B1481" s="228"/>
      <c r="C1481" s="230"/>
      <c r="D1481" s="103"/>
      <c r="E1481" s="126"/>
      <c r="F1481" s="168"/>
      <c r="G1481" s="126"/>
      <c r="H1481" s="103"/>
      <c r="I1481" s="68"/>
    </row>
    <row r="1482" spans="1:9" x14ac:dyDescent="0.2">
      <c r="A1482" s="384" t="str">
        <f t="shared" si="23"/>
        <v/>
      </c>
      <c r="B1482" s="228"/>
      <c r="C1482" s="230"/>
      <c r="D1482" s="103"/>
      <c r="E1482" s="126"/>
      <c r="F1482" s="168"/>
      <c r="G1482" s="126"/>
      <c r="H1482" s="103"/>
      <c r="I1482" s="68"/>
    </row>
    <row r="1483" spans="1:9" x14ac:dyDescent="0.2">
      <c r="A1483" s="384" t="str">
        <f t="shared" si="23"/>
        <v/>
      </c>
      <c r="B1483" s="228"/>
      <c r="C1483" s="230"/>
      <c r="D1483" s="103"/>
      <c r="E1483" s="126"/>
      <c r="F1483" s="168"/>
      <c r="G1483" s="126"/>
      <c r="H1483" s="103"/>
      <c r="I1483" s="68"/>
    </row>
    <row r="1484" spans="1:9" x14ac:dyDescent="0.2">
      <c r="A1484" s="384" t="str">
        <f t="shared" si="23"/>
        <v/>
      </c>
      <c r="B1484" s="228"/>
      <c r="C1484" s="230"/>
      <c r="D1484" s="103"/>
      <c r="E1484" s="126"/>
      <c r="F1484" s="168"/>
      <c r="G1484" s="126"/>
      <c r="H1484" s="103"/>
      <c r="I1484" s="68"/>
    </row>
    <row r="1485" spans="1:9" x14ac:dyDescent="0.2">
      <c r="A1485" s="384" t="str">
        <f t="shared" si="23"/>
        <v/>
      </c>
      <c r="B1485" s="228"/>
      <c r="C1485" s="230"/>
      <c r="D1485" s="103"/>
      <c r="E1485" s="126"/>
      <c r="F1485" s="168"/>
      <c r="G1485" s="126"/>
      <c r="H1485" s="103"/>
      <c r="I1485" s="68"/>
    </row>
    <row r="1486" spans="1:9" x14ac:dyDescent="0.2">
      <c r="A1486" s="384" t="str">
        <f t="shared" si="23"/>
        <v/>
      </c>
      <c r="B1486" s="228"/>
      <c r="C1486" s="230"/>
      <c r="D1486" s="103"/>
      <c r="E1486" s="126"/>
      <c r="F1486" s="168"/>
      <c r="G1486" s="126"/>
      <c r="H1486" s="103"/>
      <c r="I1486" s="68"/>
    </row>
    <row r="1487" spans="1:9" x14ac:dyDescent="0.2">
      <c r="A1487" s="384" t="str">
        <f t="shared" si="23"/>
        <v/>
      </c>
      <c r="B1487" s="228"/>
      <c r="C1487" s="230"/>
      <c r="D1487" s="103"/>
      <c r="E1487" s="126"/>
      <c r="F1487" s="168"/>
      <c r="G1487" s="126"/>
      <c r="H1487" s="103"/>
      <c r="I1487" s="68"/>
    </row>
    <row r="1488" spans="1:9" x14ac:dyDescent="0.2">
      <c r="A1488" s="384" t="str">
        <f t="shared" si="23"/>
        <v/>
      </c>
      <c r="B1488" s="228"/>
      <c r="C1488" s="230"/>
      <c r="D1488" s="103"/>
      <c r="E1488" s="126"/>
      <c r="F1488" s="168"/>
      <c r="G1488" s="126"/>
      <c r="H1488" s="103"/>
      <c r="I1488" s="68"/>
    </row>
    <row r="1489" spans="1:9" x14ac:dyDescent="0.2">
      <c r="A1489" s="384" t="str">
        <f t="shared" si="23"/>
        <v/>
      </c>
      <c r="B1489" s="228"/>
      <c r="C1489" s="230"/>
      <c r="D1489" s="103"/>
      <c r="E1489" s="126"/>
      <c r="F1489" s="168"/>
      <c r="G1489" s="126"/>
      <c r="H1489" s="103"/>
      <c r="I1489" s="68"/>
    </row>
    <row r="1490" spans="1:9" x14ac:dyDescent="0.2">
      <c r="A1490" s="384" t="str">
        <f>IF(D1490="","",HLOOKUP(D1490,$J$1:$M$2,2,FALSE))</f>
        <v/>
      </c>
      <c r="B1490" s="228"/>
      <c r="C1490" s="230"/>
      <c r="D1490" s="103"/>
      <c r="E1490" s="126"/>
      <c r="F1490" s="168"/>
      <c r="G1490" s="126"/>
      <c r="H1490" s="103"/>
      <c r="I1490" s="68"/>
    </row>
    <row r="1491" spans="1:9" x14ac:dyDescent="0.2">
      <c r="A1491" s="384" t="str">
        <f t="shared" ref="A1491:A1498" si="24">IF(D1491="","",HLOOKUP(D1491,$J$1:$M$2,2,FALSE))</f>
        <v/>
      </c>
      <c r="B1491" s="228"/>
      <c r="C1491" s="230"/>
      <c r="D1491" s="103"/>
      <c r="E1491" s="126"/>
      <c r="F1491" s="168"/>
      <c r="G1491" s="126"/>
      <c r="H1491" s="103"/>
      <c r="I1491" s="68"/>
    </row>
    <row r="1492" spans="1:9" x14ac:dyDescent="0.2">
      <c r="A1492" s="384" t="str">
        <f t="shared" si="24"/>
        <v/>
      </c>
      <c r="B1492" s="228"/>
      <c r="C1492" s="230"/>
      <c r="D1492" s="103"/>
      <c r="E1492" s="126"/>
      <c r="F1492" s="168"/>
      <c r="G1492" s="126"/>
      <c r="H1492" s="103"/>
      <c r="I1492" s="68"/>
    </row>
    <row r="1493" spans="1:9" x14ac:dyDescent="0.2">
      <c r="A1493" s="384" t="str">
        <f t="shared" si="24"/>
        <v/>
      </c>
      <c r="B1493" s="228"/>
      <c r="C1493" s="230"/>
      <c r="D1493" s="103"/>
      <c r="E1493" s="126"/>
      <c r="F1493" s="168"/>
      <c r="G1493" s="126"/>
      <c r="H1493" s="103"/>
      <c r="I1493" s="68"/>
    </row>
    <row r="1494" spans="1:9" x14ac:dyDescent="0.2">
      <c r="A1494" s="384" t="str">
        <f t="shared" si="24"/>
        <v/>
      </c>
      <c r="B1494" s="228"/>
      <c r="C1494" s="230"/>
      <c r="D1494" s="103"/>
      <c r="E1494" s="126"/>
      <c r="F1494" s="168"/>
      <c r="G1494" s="126"/>
      <c r="H1494" s="103"/>
      <c r="I1494" s="68"/>
    </row>
    <row r="1495" spans="1:9" x14ac:dyDescent="0.2">
      <c r="A1495" s="384" t="str">
        <f t="shared" si="24"/>
        <v/>
      </c>
      <c r="B1495" s="228"/>
      <c r="C1495" s="230"/>
      <c r="D1495" s="103"/>
      <c r="E1495" s="126"/>
      <c r="F1495" s="168"/>
      <c r="G1495" s="126"/>
      <c r="H1495" s="103"/>
      <c r="I1495" s="68"/>
    </row>
    <row r="1496" spans="1:9" x14ac:dyDescent="0.2">
      <c r="A1496" s="384" t="str">
        <f t="shared" si="24"/>
        <v/>
      </c>
      <c r="B1496" s="228"/>
      <c r="C1496" s="230"/>
      <c r="D1496" s="103"/>
      <c r="E1496" s="126"/>
      <c r="F1496" s="168"/>
      <c r="G1496" s="126"/>
      <c r="H1496" s="103"/>
      <c r="I1496" s="68"/>
    </row>
    <row r="1497" spans="1:9" x14ac:dyDescent="0.2">
      <c r="A1497" s="384" t="str">
        <f t="shared" si="24"/>
        <v/>
      </c>
      <c r="B1497" s="228"/>
      <c r="C1497" s="230"/>
      <c r="D1497" s="103"/>
      <c r="E1497" s="126"/>
      <c r="F1497" s="168"/>
      <c r="G1497" s="126"/>
      <c r="H1497" s="103"/>
      <c r="I1497" s="68"/>
    </row>
    <row r="1498" spans="1:9" ht="13.8" thickBot="1" x14ac:dyDescent="0.25">
      <c r="A1498" s="384" t="str">
        <f t="shared" si="24"/>
        <v/>
      </c>
      <c r="B1498" s="229"/>
      <c r="C1498" s="231"/>
      <c r="D1498" s="139"/>
      <c r="E1498" s="140"/>
      <c r="F1498" s="169"/>
      <c r="G1498" s="140"/>
      <c r="H1498" s="139"/>
      <c r="I1498" s="419"/>
    </row>
    <row r="1499" spans="1:9" ht="13.8" thickTop="1" x14ac:dyDescent="0.2"/>
  </sheetData>
  <sheetProtection sheet="1" objects="1" scenarios="1"/>
  <mergeCells count="2">
    <mergeCell ref="D4:E4"/>
    <mergeCell ref="H2:I2"/>
  </mergeCells>
  <phoneticPr fontId="13"/>
  <dataValidations count="8">
    <dataValidation allowBlank="1" showErrorMessage="1" sqref="A5:A1498" xr:uid="{00000000-0002-0000-0500-000000000000}">
      <formula1>0</formula1>
      <formula2>0</formula2>
    </dataValidation>
    <dataValidation type="list" imeMode="hiragana" allowBlank="1" showErrorMessage="1" sqref="D5:D1498" xr:uid="{00000000-0002-0000-0500-000001000000}">
      <formula1>$J$1:$M$1</formula1>
    </dataValidation>
    <dataValidation type="list" imeMode="off" allowBlank="1" showErrorMessage="1" sqref="H4:H1498" xr:uid="{00000000-0002-0000-0500-000002000000}">
      <formula1>$J$3:$M$3</formula1>
    </dataValidation>
    <dataValidation imeMode="off" allowBlank="1" showErrorMessage="1" sqref="F4:F1498" xr:uid="{00000000-0002-0000-0500-000003000000}"/>
    <dataValidation type="list" imeMode="off" allowBlank="1" showErrorMessage="1" sqref="C5:C1498" xr:uid="{00000000-0002-0000-0500-000004000000}">
      <formula1>"1,2,3,4,5,6,7,8,9,10,11,12,13,14,15,16,17,18,19,20,21,22,23,24,25,26,27,28,29,30,31"</formula1>
    </dataValidation>
    <dataValidation type="list" imeMode="off" allowBlank="1" showErrorMessage="1" sqref="B5:B1498" xr:uid="{00000000-0002-0000-0500-000005000000}">
      <formula1>"4,5,6,7,8,9,10,11,12,1,2,3"</formula1>
    </dataValidation>
    <dataValidation imeMode="hiragana" allowBlank="1" showInputMessage="1" showErrorMessage="1" sqref="E5:E1498 G4:G1498" xr:uid="{00000000-0002-0000-0500-000006000000}"/>
    <dataValidation type="list" imeMode="off" allowBlank="1" showErrorMessage="1" sqref="I4:I1498" xr:uid="{F7FABC3B-15FF-4BDA-AA1B-90B052F752BD}">
      <formula1>$N$3:$Q$3</formula1>
    </dataValidation>
  </dataValidations>
  <hyperlinks>
    <hyperlink ref="H2" location="任意集計の収入" display="任意" xr:uid="{00000000-0004-0000-0500-000000000000}"/>
  </hyperlink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>
    <oddHeader>&amp;C&amp;20&amp;A</oddHeader>
    <oddFooter>&amp;P ページ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</sheetPr>
  <dimension ref="A1:AA1499"/>
  <sheetViews>
    <sheetView showGridLines="0" showRowColHeaders="0" topLeftCell="B1" zoomScaleNormal="100" workbookViewId="0">
      <pane ySplit="3" topLeftCell="A4" activePane="bottomLeft" state="frozen"/>
      <selection activeCell="K5" sqref="K5"/>
      <selection pane="bottomLeft" activeCell="B4" sqref="B4"/>
    </sheetView>
  </sheetViews>
  <sheetFormatPr defaultColWidth="9" defaultRowHeight="13.2" x14ac:dyDescent="0.2"/>
  <cols>
    <col min="1" max="1" width="5.44140625" style="384" hidden="1" customWidth="1"/>
    <col min="2" max="3" width="5.6640625" customWidth="1"/>
    <col min="4" max="4" width="10.6640625" customWidth="1"/>
    <col min="5" max="5" width="20.6640625" style="127" customWidth="1"/>
    <col min="6" max="6" width="15.6640625" style="170" customWidth="1"/>
    <col min="7" max="7" width="20.6640625" style="127" customWidth="1"/>
    <col min="8" max="9" width="2.6640625" customWidth="1"/>
    <col min="10" max="27" width="9" hidden="1" customWidth="1"/>
  </cols>
  <sheetData>
    <row r="1" spans="1:27" ht="17.25" hidden="1" customHeight="1" thickBot="1" x14ac:dyDescent="0.25">
      <c r="J1" t="str">
        <f>決算書!D12</f>
        <v>祭典費</v>
      </c>
      <c r="K1" t="str">
        <f>決算書!D13</f>
        <v>日供神饌費</v>
      </c>
      <c r="L1" t="str">
        <f>決算書!D14</f>
        <v>祭事用品費</v>
      </c>
      <c r="M1" t="str">
        <f>決算書!D16</f>
        <v>教費金</v>
      </c>
      <c r="N1" t="str">
        <f>決算書!D17</f>
        <v>布教費</v>
      </c>
      <c r="O1" t="str">
        <f>決算書!D18</f>
        <v>会議費</v>
      </c>
      <c r="P1" t="str">
        <f>決算書!D19</f>
        <v>事務費</v>
      </c>
      <c r="Q1" t="str">
        <f>決算書!D20</f>
        <v>備品費</v>
      </c>
      <c r="R1" t="str">
        <f>決算書!D21</f>
        <v>管理費</v>
      </c>
      <c r="S1" t="str">
        <f>決算書!D22</f>
        <v>接待賄費</v>
      </c>
      <c r="T1" t="str">
        <f>決算書!D23</f>
        <v>自動車費</v>
      </c>
      <c r="U1" t="str">
        <f>決算書!D24</f>
        <v>雑費</v>
      </c>
      <c r="V1" t="str">
        <f>決算書!D26</f>
        <v>教会諸費</v>
      </c>
      <c r="W1" t="str">
        <f>決算書!D27</f>
        <v>営繕修理費</v>
      </c>
      <c r="X1" t="str">
        <f>決算書!D28</f>
        <v>借地借家料</v>
      </c>
      <c r="Y1" t="str">
        <f>IF(決算書!C29="","******",決算書!C29)</f>
        <v>******</v>
      </c>
      <c r="Z1" t="str">
        <f>IF(決算書!C30="","******",決算書!C30)</f>
        <v>******</v>
      </c>
      <c r="AA1" t="str">
        <f>決算書!C31</f>
        <v>人件費</v>
      </c>
    </row>
    <row r="2" spans="1:27" s="100" customFormat="1" ht="27.75" customHeight="1" thickTop="1" thickBot="1" x14ac:dyDescent="0.25">
      <c r="A2" s="385"/>
      <c r="B2" s="216" t="s">
        <v>96</v>
      </c>
      <c r="C2" s="101" t="s">
        <v>97</v>
      </c>
      <c r="D2" s="101" t="s">
        <v>98</v>
      </c>
      <c r="E2" s="124" t="s">
        <v>66</v>
      </c>
      <c r="F2" s="165" t="s">
        <v>100</v>
      </c>
      <c r="G2" s="417" t="s">
        <v>101</v>
      </c>
      <c r="H2" s="482" t="s">
        <v>102</v>
      </c>
      <c r="I2" s="483"/>
      <c r="J2" s="100">
        <v>1</v>
      </c>
      <c r="K2" s="100">
        <v>2</v>
      </c>
      <c r="L2" s="100">
        <v>3</v>
      </c>
      <c r="M2" s="100">
        <v>4</v>
      </c>
      <c r="N2" s="100">
        <v>5</v>
      </c>
      <c r="O2" s="100">
        <v>6</v>
      </c>
      <c r="P2" s="100">
        <v>7</v>
      </c>
      <c r="Q2" s="100">
        <v>8</v>
      </c>
      <c r="R2" s="100">
        <v>9</v>
      </c>
      <c r="S2" s="100">
        <v>10</v>
      </c>
      <c r="T2" s="100">
        <v>11</v>
      </c>
      <c r="U2" s="100">
        <v>12</v>
      </c>
      <c r="V2" s="100">
        <v>13</v>
      </c>
      <c r="W2" s="100">
        <v>14</v>
      </c>
      <c r="X2" s="100">
        <v>15</v>
      </c>
      <c r="Y2" s="100">
        <v>16</v>
      </c>
      <c r="Z2" s="100">
        <v>17</v>
      </c>
      <c r="AA2" s="100">
        <v>18</v>
      </c>
    </row>
    <row r="3" spans="1:27" ht="8.25" hidden="1" customHeight="1" thickBot="1" x14ac:dyDescent="0.25">
      <c r="A3" s="386" t="s">
        <v>7</v>
      </c>
      <c r="B3" s="138" t="s">
        <v>6</v>
      </c>
      <c r="C3" s="102" t="s">
        <v>12</v>
      </c>
      <c r="D3" s="102"/>
      <c r="E3" s="125"/>
      <c r="F3" s="166"/>
      <c r="G3" s="141"/>
      <c r="H3" s="104" t="s">
        <v>8</v>
      </c>
      <c r="I3" s="387" t="s">
        <v>129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131</v>
      </c>
      <c r="R3" t="s">
        <v>133</v>
      </c>
      <c r="S3" t="s">
        <v>135</v>
      </c>
      <c r="T3" t="s">
        <v>137</v>
      </c>
      <c r="U3" t="s">
        <v>139</v>
      </c>
      <c r="V3" t="s">
        <v>141</v>
      </c>
      <c r="W3" t="s">
        <v>143</v>
      </c>
    </row>
    <row r="4" spans="1:27" x14ac:dyDescent="0.2">
      <c r="A4" s="384" t="str">
        <f t="shared" ref="A4:A67" si="0">IF(D4="","",HLOOKUP(D4,$J$1:$AA$2,2,FALSE))</f>
        <v/>
      </c>
      <c r="B4" s="232"/>
      <c r="C4" s="233"/>
      <c r="D4" s="105"/>
      <c r="E4" s="128"/>
      <c r="F4" s="167"/>
      <c r="G4" s="411"/>
      <c r="H4" s="383"/>
      <c r="I4" s="414"/>
    </row>
    <row r="5" spans="1:27" x14ac:dyDescent="0.2">
      <c r="A5" s="384" t="str">
        <f t="shared" si="0"/>
        <v/>
      </c>
      <c r="B5" s="228"/>
      <c r="C5" s="230"/>
      <c r="D5" s="103"/>
      <c r="E5" s="126"/>
      <c r="F5" s="168"/>
      <c r="G5" s="412"/>
      <c r="H5" s="108"/>
      <c r="I5" s="415"/>
    </row>
    <row r="6" spans="1:27" x14ac:dyDescent="0.2">
      <c r="A6" s="384" t="str">
        <f t="shared" si="0"/>
        <v/>
      </c>
      <c r="B6" s="228"/>
      <c r="C6" s="230"/>
      <c r="D6" s="103"/>
      <c r="E6" s="126"/>
      <c r="F6" s="168"/>
      <c r="G6" s="412"/>
      <c r="H6" s="108"/>
      <c r="I6" s="415"/>
    </row>
    <row r="7" spans="1:27" x14ac:dyDescent="0.2">
      <c r="A7" s="384" t="str">
        <f t="shared" si="0"/>
        <v/>
      </c>
      <c r="B7" s="228"/>
      <c r="C7" s="230"/>
      <c r="D7" s="103"/>
      <c r="E7" s="126"/>
      <c r="F7" s="168"/>
      <c r="G7" s="412"/>
      <c r="H7" s="108"/>
      <c r="I7" s="415"/>
    </row>
    <row r="8" spans="1:27" x14ac:dyDescent="0.2">
      <c r="A8" s="384" t="str">
        <f t="shared" si="0"/>
        <v/>
      </c>
      <c r="B8" s="228"/>
      <c r="C8" s="230"/>
      <c r="D8" s="103"/>
      <c r="E8" s="126"/>
      <c r="F8" s="168"/>
      <c r="G8" s="412"/>
      <c r="H8" s="108"/>
      <c r="I8" s="415"/>
    </row>
    <row r="9" spans="1:27" ht="13.5" customHeight="1" x14ac:dyDescent="0.2">
      <c r="A9" s="384" t="str">
        <f t="shared" si="0"/>
        <v/>
      </c>
      <c r="B9" s="228"/>
      <c r="C9" s="230"/>
      <c r="D9" s="103"/>
      <c r="E9" s="126"/>
      <c r="F9" s="168"/>
      <c r="G9" s="412"/>
      <c r="H9" s="108"/>
      <c r="I9" s="415"/>
    </row>
    <row r="10" spans="1:27" x14ac:dyDescent="0.2">
      <c r="A10" s="384" t="str">
        <f t="shared" si="0"/>
        <v/>
      </c>
      <c r="B10" s="228"/>
      <c r="C10" s="230"/>
      <c r="D10" s="103"/>
      <c r="E10" s="126"/>
      <c r="F10" s="168"/>
      <c r="G10" s="412"/>
      <c r="H10" s="108"/>
      <c r="I10" s="415"/>
    </row>
    <row r="11" spans="1:27" x14ac:dyDescent="0.2">
      <c r="A11" s="384" t="str">
        <f t="shared" si="0"/>
        <v/>
      </c>
      <c r="B11" s="228"/>
      <c r="C11" s="230"/>
      <c r="D11" s="103"/>
      <c r="E11" s="126"/>
      <c r="F11" s="168"/>
      <c r="G11" s="412"/>
      <c r="H11" s="108"/>
      <c r="I11" s="415"/>
    </row>
    <row r="12" spans="1:27" x14ac:dyDescent="0.2">
      <c r="A12" s="384" t="str">
        <f t="shared" si="0"/>
        <v/>
      </c>
      <c r="B12" s="228"/>
      <c r="C12" s="230"/>
      <c r="D12" s="103"/>
      <c r="E12" s="126"/>
      <c r="F12" s="168"/>
      <c r="G12" s="412"/>
      <c r="H12" s="108"/>
      <c r="I12" s="415"/>
    </row>
    <row r="13" spans="1:27" x14ac:dyDescent="0.2">
      <c r="A13" s="384" t="str">
        <f t="shared" si="0"/>
        <v/>
      </c>
      <c r="B13" s="228"/>
      <c r="C13" s="230"/>
      <c r="D13" s="103"/>
      <c r="E13" s="126"/>
      <c r="F13" s="168"/>
      <c r="G13" s="412"/>
      <c r="H13" s="108"/>
      <c r="I13" s="415"/>
    </row>
    <row r="14" spans="1:27" x14ac:dyDescent="0.2">
      <c r="A14" s="384" t="str">
        <f t="shared" si="0"/>
        <v/>
      </c>
      <c r="B14" s="228"/>
      <c r="C14" s="230"/>
      <c r="D14" s="103"/>
      <c r="E14" s="126"/>
      <c r="F14" s="168"/>
      <c r="G14" s="412"/>
      <c r="H14" s="108"/>
      <c r="I14" s="415"/>
    </row>
    <row r="15" spans="1:27" x14ac:dyDescent="0.2">
      <c r="A15" s="384" t="str">
        <f t="shared" si="0"/>
        <v/>
      </c>
      <c r="B15" s="228"/>
      <c r="C15" s="230"/>
      <c r="D15" s="103"/>
      <c r="E15" s="126"/>
      <c r="F15" s="168"/>
      <c r="G15" s="412"/>
      <c r="H15" s="108"/>
      <c r="I15" s="415"/>
    </row>
    <row r="16" spans="1:27" x14ac:dyDescent="0.2">
      <c r="A16" s="384" t="str">
        <f t="shared" si="0"/>
        <v/>
      </c>
      <c r="B16" s="228"/>
      <c r="C16" s="230"/>
      <c r="D16" s="103"/>
      <c r="E16" s="126"/>
      <c r="F16" s="168"/>
      <c r="G16" s="412"/>
      <c r="H16" s="108"/>
      <c r="I16" s="415"/>
    </row>
    <row r="17" spans="1:9" x14ac:dyDescent="0.2">
      <c r="A17" s="384" t="str">
        <f t="shared" si="0"/>
        <v/>
      </c>
      <c r="B17" s="228"/>
      <c r="C17" s="230"/>
      <c r="D17" s="103"/>
      <c r="E17" s="126"/>
      <c r="F17" s="168"/>
      <c r="G17" s="412"/>
      <c r="H17" s="108"/>
      <c r="I17" s="415"/>
    </row>
    <row r="18" spans="1:9" x14ac:dyDescent="0.2">
      <c r="A18" s="384" t="str">
        <f t="shared" si="0"/>
        <v/>
      </c>
      <c r="B18" s="228"/>
      <c r="C18" s="230"/>
      <c r="D18" s="103"/>
      <c r="E18" s="126"/>
      <c r="F18" s="168"/>
      <c r="G18" s="412"/>
      <c r="H18" s="108"/>
      <c r="I18" s="415"/>
    </row>
    <row r="19" spans="1:9" x14ac:dyDescent="0.2">
      <c r="A19" s="384" t="str">
        <f t="shared" si="0"/>
        <v/>
      </c>
      <c r="B19" s="228"/>
      <c r="C19" s="230"/>
      <c r="D19" s="103"/>
      <c r="E19" s="126"/>
      <c r="F19" s="168"/>
      <c r="G19" s="412"/>
      <c r="H19" s="108"/>
      <c r="I19" s="415"/>
    </row>
    <row r="20" spans="1:9" x14ac:dyDescent="0.2">
      <c r="A20" s="384" t="str">
        <f t="shared" si="0"/>
        <v/>
      </c>
      <c r="B20" s="228"/>
      <c r="C20" s="230"/>
      <c r="D20" s="103"/>
      <c r="E20" s="126"/>
      <c r="F20" s="168"/>
      <c r="G20" s="412"/>
      <c r="H20" s="108"/>
      <c r="I20" s="415"/>
    </row>
    <row r="21" spans="1:9" x14ac:dyDescent="0.2">
      <c r="A21" s="384" t="str">
        <f t="shared" si="0"/>
        <v/>
      </c>
      <c r="B21" s="228"/>
      <c r="C21" s="230"/>
      <c r="D21" s="103"/>
      <c r="E21" s="126"/>
      <c r="F21" s="168"/>
      <c r="G21" s="412"/>
      <c r="H21" s="108"/>
      <c r="I21" s="415"/>
    </row>
    <row r="22" spans="1:9" x14ac:dyDescent="0.2">
      <c r="A22" s="384" t="str">
        <f t="shared" si="0"/>
        <v/>
      </c>
      <c r="B22" s="228"/>
      <c r="C22" s="230"/>
      <c r="D22" s="103"/>
      <c r="E22" s="126"/>
      <c r="F22" s="168"/>
      <c r="G22" s="412"/>
      <c r="H22" s="108"/>
      <c r="I22" s="415"/>
    </row>
    <row r="23" spans="1:9" x14ac:dyDescent="0.2">
      <c r="A23" s="384" t="str">
        <f t="shared" si="0"/>
        <v/>
      </c>
      <c r="B23" s="228"/>
      <c r="C23" s="230"/>
      <c r="D23" s="103"/>
      <c r="E23" s="126"/>
      <c r="F23" s="168"/>
      <c r="G23" s="412"/>
      <c r="H23" s="108"/>
      <c r="I23" s="415"/>
    </row>
    <row r="24" spans="1:9" x14ac:dyDescent="0.2">
      <c r="A24" s="384" t="str">
        <f t="shared" si="0"/>
        <v/>
      </c>
      <c r="B24" s="228"/>
      <c r="C24" s="230"/>
      <c r="D24" s="103"/>
      <c r="E24" s="126"/>
      <c r="F24" s="168"/>
      <c r="G24" s="412"/>
      <c r="H24" s="108"/>
      <c r="I24" s="415"/>
    </row>
    <row r="25" spans="1:9" x14ac:dyDescent="0.2">
      <c r="A25" s="384" t="str">
        <f t="shared" si="0"/>
        <v/>
      </c>
      <c r="B25" s="228"/>
      <c r="C25" s="230"/>
      <c r="D25" s="103"/>
      <c r="E25" s="126"/>
      <c r="F25" s="168"/>
      <c r="G25" s="412"/>
      <c r="H25" s="108"/>
      <c r="I25" s="415"/>
    </row>
    <row r="26" spans="1:9" x14ac:dyDescent="0.2">
      <c r="A26" s="384" t="str">
        <f t="shared" si="0"/>
        <v/>
      </c>
      <c r="B26" s="228"/>
      <c r="C26" s="230"/>
      <c r="D26" s="103"/>
      <c r="E26" s="126"/>
      <c r="F26" s="168"/>
      <c r="G26" s="412"/>
      <c r="H26" s="108"/>
      <c r="I26" s="415"/>
    </row>
    <row r="27" spans="1:9" x14ac:dyDescent="0.2">
      <c r="A27" s="384" t="str">
        <f t="shared" si="0"/>
        <v/>
      </c>
      <c r="B27" s="228"/>
      <c r="C27" s="230"/>
      <c r="D27" s="103"/>
      <c r="E27" s="126"/>
      <c r="F27" s="168"/>
      <c r="G27" s="412"/>
      <c r="H27" s="108"/>
      <c r="I27" s="415"/>
    </row>
    <row r="28" spans="1:9" x14ac:dyDescent="0.2">
      <c r="A28" s="384" t="str">
        <f t="shared" si="0"/>
        <v/>
      </c>
      <c r="B28" s="228"/>
      <c r="C28" s="230"/>
      <c r="D28" s="103"/>
      <c r="E28" s="126"/>
      <c r="F28" s="168"/>
      <c r="G28" s="412"/>
      <c r="H28" s="108"/>
      <c r="I28" s="415"/>
    </row>
    <row r="29" spans="1:9" x14ac:dyDescent="0.2">
      <c r="A29" s="384" t="str">
        <f t="shared" si="0"/>
        <v/>
      </c>
      <c r="B29" s="228"/>
      <c r="C29" s="230"/>
      <c r="D29" s="103"/>
      <c r="E29" s="126"/>
      <c r="F29" s="168"/>
      <c r="G29" s="412"/>
      <c r="H29" s="108"/>
      <c r="I29" s="415"/>
    </row>
    <row r="30" spans="1:9" x14ac:dyDescent="0.2">
      <c r="A30" s="384" t="str">
        <f t="shared" si="0"/>
        <v/>
      </c>
      <c r="B30" s="228"/>
      <c r="C30" s="230"/>
      <c r="D30" s="103"/>
      <c r="E30" s="126"/>
      <c r="F30" s="168"/>
      <c r="G30" s="412"/>
      <c r="H30" s="108"/>
      <c r="I30" s="415"/>
    </row>
    <row r="31" spans="1:9" x14ac:dyDescent="0.2">
      <c r="A31" s="384" t="str">
        <f t="shared" si="0"/>
        <v/>
      </c>
      <c r="B31" s="228"/>
      <c r="C31" s="230"/>
      <c r="D31" s="103"/>
      <c r="E31" s="126"/>
      <c r="F31" s="168"/>
      <c r="G31" s="412"/>
      <c r="H31" s="108"/>
      <c r="I31" s="415"/>
    </row>
    <row r="32" spans="1:9" x14ac:dyDescent="0.2">
      <c r="A32" s="384" t="str">
        <f t="shared" si="0"/>
        <v/>
      </c>
      <c r="B32" s="228"/>
      <c r="C32" s="230"/>
      <c r="D32" s="103"/>
      <c r="E32" s="126"/>
      <c r="F32" s="168"/>
      <c r="G32" s="412"/>
      <c r="H32" s="108"/>
      <c r="I32" s="415"/>
    </row>
    <row r="33" spans="1:9" x14ac:dyDescent="0.2">
      <c r="A33" s="384" t="str">
        <f t="shared" si="0"/>
        <v/>
      </c>
      <c r="B33" s="228"/>
      <c r="C33" s="230"/>
      <c r="D33" s="103"/>
      <c r="E33" s="126"/>
      <c r="F33" s="168"/>
      <c r="G33" s="412"/>
      <c r="H33" s="108"/>
      <c r="I33" s="415"/>
    </row>
    <row r="34" spans="1:9" x14ac:dyDescent="0.2">
      <c r="A34" s="384" t="str">
        <f t="shared" si="0"/>
        <v/>
      </c>
      <c r="B34" s="228"/>
      <c r="C34" s="230"/>
      <c r="D34" s="103"/>
      <c r="E34" s="126"/>
      <c r="F34" s="168"/>
      <c r="G34" s="412"/>
      <c r="H34" s="108"/>
      <c r="I34" s="415"/>
    </row>
    <row r="35" spans="1:9" x14ac:dyDescent="0.2">
      <c r="A35" s="384" t="str">
        <f t="shared" si="0"/>
        <v/>
      </c>
      <c r="B35" s="228"/>
      <c r="C35" s="230"/>
      <c r="D35" s="103"/>
      <c r="E35" s="126"/>
      <c r="F35" s="168"/>
      <c r="G35" s="412"/>
      <c r="H35" s="108"/>
      <c r="I35" s="415"/>
    </row>
    <row r="36" spans="1:9" x14ac:dyDescent="0.2">
      <c r="A36" s="384" t="str">
        <f t="shared" si="0"/>
        <v/>
      </c>
      <c r="B36" s="228"/>
      <c r="C36" s="230"/>
      <c r="D36" s="103"/>
      <c r="E36" s="126"/>
      <c r="F36" s="168"/>
      <c r="G36" s="412"/>
      <c r="H36" s="108"/>
      <c r="I36" s="415"/>
    </row>
    <row r="37" spans="1:9" x14ac:dyDescent="0.2">
      <c r="A37" s="384" t="str">
        <f t="shared" si="0"/>
        <v/>
      </c>
      <c r="B37" s="228"/>
      <c r="C37" s="230"/>
      <c r="D37" s="103"/>
      <c r="E37" s="126"/>
      <c r="F37" s="168"/>
      <c r="G37" s="412"/>
      <c r="H37" s="108"/>
      <c r="I37" s="415"/>
    </row>
    <row r="38" spans="1:9" x14ac:dyDescent="0.2">
      <c r="A38" s="384" t="str">
        <f t="shared" si="0"/>
        <v/>
      </c>
      <c r="B38" s="228"/>
      <c r="C38" s="230"/>
      <c r="D38" s="103"/>
      <c r="E38" s="126"/>
      <c r="F38" s="168"/>
      <c r="G38" s="412"/>
      <c r="H38" s="108"/>
      <c r="I38" s="415"/>
    </row>
    <row r="39" spans="1:9" x14ac:dyDescent="0.2">
      <c r="A39" s="384" t="str">
        <f t="shared" si="0"/>
        <v/>
      </c>
      <c r="B39" s="228"/>
      <c r="C39" s="230"/>
      <c r="D39" s="103"/>
      <c r="E39" s="126"/>
      <c r="F39" s="168"/>
      <c r="G39" s="412"/>
      <c r="H39" s="108"/>
      <c r="I39" s="415"/>
    </row>
    <row r="40" spans="1:9" x14ac:dyDescent="0.2">
      <c r="A40" s="384" t="str">
        <f t="shared" si="0"/>
        <v/>
      </c>
      <c r="B40" s="228"/>
      <c r="C40" s="230"/>
      <c r="D40" s="103"/>
      <c r="E40" s="126"/>
      <c r="F40" s="168"/>
      <c r="G40" s="412"/>
      <c r="H40" s="108"/>
      <c r="I40" s="415"/>
    </row>
    <row r="41" spans="1:9" x14ac:dyDescent="0.2">
      <c r="A41" s="384" t="str">
        <f t="shared" si="0"/>
        <v/>
      </c>
      <c r="B41" s="228"/>
      <c r="C41" s="230"/>
      <c r="D41" s="103"/>
      <c r="E41" s="126"/>
      <c r="F41" s="168"/>
      <c r="G41" s="412"/>
      <c r="H41" s="108"/>
      <c r="I41" s="415"/>
    </row>
    <row r="42" spans="1:9" x14ac:dyDescent="0.2">
      <c r="A42" s="384" t="str">
        <f t="shared" si="0"/>
        <v/>
      </c>
      <c r="B42" s="228"/>
      <c r="C42" s="230"/>
      <c r="D42" s="103"/>
      <c r="E42" s="126"/>
      <c r="F42" s="168"/>
      <c r="G42" s="412"/>
      <c r="H42" s="108"/>
      <c r="I42" s="415"/>
    </row>
    <row r="43" spans="1:9" x14ac:dyDescent="0.2">
      <c r="A43" s="384" t="str">
        <f t="shared" si="0"/>
        <v/>
      </c>
      <c r="B43" s="228"/>
      <c r="C43" s="230"/>
      <c r="D43" s="103"/>
      <c r="E43" s="126"/>
      <c r="F43" s="168"/>
      <c r="G43" s="412"/>
      <c r="H43" s="108"/>
      <c r="I43" s="415"/>
    </row>
    <row r="44" spans="1:9" x14ac:dyDescent="0.2">
      <c r="A44" s="384" t="str">
        <f t="shared" si="0"/>
        <v/>
      </c>
      <c r="B44" s="228"/>
      <c r="C44" s="230"/>
      <c r="D44" s="103"/>
      <c r="E44" s="126"/>
      <c r="F44" s="168"/>
      <c r="G44" s="412"/>
      <c r="H44" s="108"/>
      <c r="I44" s="415"/>
    </row>
    <row r="45" spans="1:9" x14ac:dyDescent="0.2">
      <c r="A45" s="384" t="str">
        <f t="shared" si="0"/>
        <v/>
      </c>
      <c r="B45" s="228"/>
      <c r="C45" s="230"/>
      <c r="D45" s="103"/>
      <c r="E45" s="126"/>
      <c r="F45" s="168"/>
      <c r="G45" s="412"/>
      <c r="H45" s="108"/>
      <c r="I45" s="415"/>
    </row>
    <row r="46" spans="1:9" x14ac:dyDescent="0.2">
      <c r="A46" s="384" t="str">
        <f t="shared" si="0"/>
        <v/>
      </c>
      <c r="B46" s="228"/>
      <c r="C46" s="230"/>
      <c r="D46" s="103"/>
      <c r="E46" s="126"/>
      <c r="F46" s="168"/>
      <c r="G46" s="412"/>
      <c r="H46" s="108"/>
      <c r="I46" s="415"/>
    </row>
    <row r="47" spans="1:9" x14ac:dyDescent="0.2">
      <c r="A47" s="384" t="str">
        <f t="shared" si="0"/>
        <v/>
      </c>
      <c r="B47" s="228"/>
      <c r="C47" s="230"/>
      <c r="D47" s="103"/>
      <c r="E47" s="126"/>
      <c r="F47" s="168"/>
      <c r="G47" s="412"/>
      <c r="H47" s="108"/>
      <c r="I47" s="415"/>
    </row>
    <row r="48" spans="1:9" x14ac:dyDescent="0.2">
      <c r="A48" s="384" t="str">
        <f t="shared" si="0"/>
        <v/>
      </c>
      <c r="B48" s="228"/>
      <c r="C48" s="230"/>
      <c r="D48" s="103"/>
      <c r="E48" s="126"/>
      <c r="F48" s="168"/>
      <c r="G48" s="412"/>
      <c r="H48" s="108"/>
      <c r="I48" s="415"/>
    </row>
    <row r="49" spans="1:9" x14ac:dyDescent="0.2">
      <c r="A49" s="384" t="str">
        <f t="shared" si="0"/>
        <v/>
      </c>
      <c r="B49" s="228"/>
      <c r="C49" s="230"/>
      <c r="D49" s="103"/>
      <c r="E49" s="126"/>
      <c r="F49" s="168"/>
      <c r="G49" s="412"/>
      <c r="H49" s="108"/>
      <c r="I49" s="415"/>
    </row>
    <row r="50" spans="1:9" x14ac:dyDescent="0.2">
      <c r="A50" s="384" t="str">
        <f t="shared" si="0"/>
        <v/>
      </c>
      <c r="B50" s="228"/>
      <c r="C50" s="230"/>
      <c r="D50" s="103"/>
      <c r="E50" s="126"/>
      <c r="F50" s="168"/>
      <c r="G50" s="412"/>
      <c r="H50" s="108"/>
      <c r="I50" s="415"/>
    </row>
    <row r="51" spans="1:9" x14ac:dyDescent="0.2">
      <c r="A51" s="384" t="str">
        <f t="shared" si="0"/>
        <v/>
      </c>
      <c r="B51" s="228"/>
      <c r="C51" s="230"/>
      <c r="D51" s="103"/>
      <c r="E51" s="126"/>
      <c r="F51" s="168"/>
      <c r="G51" s="412"/>
      <c r="H51" s="108"/>
      <c r="I51" s="415"/>
    </row>
    <row r="52" spans="1:9" x14ac:dyDescent="0.2">
      <c r="A52" s="384" t="str">
        <f t="shared" si="0"/>
        <v/>
      </c>
      <c r="B52" s="228"/>
      <c r="C52" s="230"/>
      <c r="D52" s="103"/>
      <c r="E52" s="126"/>
      <c r="F52" s="168"/>
      <c r="G52" s="412"/>
      <c r="H52" s="108"/>
      <c r="I52" s="415"/>
    </row>
    <row r="53" spans="1:9" x14ac:dyDescent="0.2">
      <c r="A53" s="384" t="str">
        <f t="shared" si="0"/>
        <v/>
      </c>
      <c r="B53" s="228"/>
      <c r="C53" s="230"/>
      <c r="D53" s="103"/>
      <c r="E53" s="126"/>
      <c r="F53" s="168"/>
      <c r="G53" s="412"/>
      <c r="H53" s="108"/>
      <c r="I53" s="415"/>
    </row>
    <row r="54" spans="1:9" x14ac:dyDescent="0.2">
      <c r="A54" s="384" t="str">
        <f t="shared" si="0"/>
        <v/>
      </c>
      <c r="B54" s="228"/>
      <c r="C54" s="230"/>
      <c r="D54" s="103"/>
      <c r="E54" s="126"/>
      <c r="F54" s="168"/>
      <c r="G54" s="412"/>
      <c r="H54" s="108"/>
      <c r="I54" s="415"/>
    </row>
    <row r="55" spans="1:9" x14ac:dyDescent="0.2">
      <c r="A55" s="384" t="str">
        <f t="shared" si="0"/>
        <v/>
      </c>
      <c r="B55" s="228"/>
      <c r="C55" s="230"/>
      <c r="D55" s="103"/>
      <c r="E55" s="126"/>
      <c r="F55" s="168"/>
      <c r="G55" s="412"/>
      <c r="H55" s="108"/>
      <c r="I55" s="415"/>
    </row>
    <row r="56" spans="1:9" x14ac:dyDescent="0.2">
      <c r="A56" s="384" t="str">
        <f t="shared" si="0"/>
        <v/>
      </c>
      <c r="B56" s="228"/>
      <c r="C56" s="230"/>
      <c r="D56" s="103"/>
      <c r="E56" s="126"/>
      <c r="F56" s="168"/>
      <c r="G56" s="412"/>
      <c r="H56" s="108"/>
      <c r="I56" s="415"/>
    </row>
    <row r="57" spans="1:9" x14ac:dyDescent="0.2">
      <c r="A57" s="384" t="str">
        <f t="shared" si="0"/>
        <v/>
      </c>
      <c r="B57" s="228"/>
      <c r="C57" s="230"/>
      <c r="D57" s="103"/>
      <c r="E57" s="126"/>
      <c r="F57" s="168"/>
      <c r="G57" s="412"/>
      <c r="H57" s="108"/>
      <c r="I57" s="415"/>
    </row>
    <row r="58" spans="1:9" x14ac:dyDescent="0.2">
      <c r="A58" s="384" t="str">
        <f t="shared" si="0"/>
        <v/>
      </c>
      <c r="B58" s="228"/>
      <c r="C58" s="230"/>
      <c r="D58" s="103"/>
      <c r="E58" s="126"/>
      <c r="F58" s="168"/>
      <c r="G58" s="412"/>
      <c r="H58" s="108"/>
      <c r="I58" s="415"/>
    </row>
    <row r="59" spans="1:9" x14ac:dyDescent="0.2">
      <c r="A59" s="384" t="str">
        <f t="shared" si="0"/>
        <v/>
      </c>
      <c r="B59" s="228"/>
      <c r="C59" s="230"/>
      <c r="D59" s="103"/>
      <c r="E59" s="126"/>
      <c r="F59" s="168"/>
      <c r="G59" s="412"/>
      <c r="H59" s="108"/>
      <c r="I59" s="415"/>
    </row>
    <row r="60" spans="1:9" x14ac:dyDescent="0.2">
      <c r="A60" s="384" t="str">
        <f t="shared" si="0"/>
        <v/>
      </c>
      <c r="B60" s="228"/>
      <c r="C60" s="230"/>
      <c r="D60" s="103"/>
      <c r="E60" s="126"/>
      <c r="F60" s="168"/>
      <c r="G60" s="412"/>
      <c r="H60" s="108"/>
      <c r="I60" s="415"/>
    </row>
    <row r="61" spans="1:9" x14ac:dyDescent="0.2">
      <c r="A61" s="384" t="str">
        <f t="shared" si="0"/>
        <v/>
      </c>
      <c r="B61" s="228"/>
      <c r="C61" s="230"/>
      <c r="D61" s="103"/>
      <c r="E61" s="126"/>
      <c r="F61" s="168"/>
      <c r="G61" s="412"/>
      <c r="H61" s="108"/>
      <c r="I61" s="415"/>
    </row>
    <row r="62" spans="1:9" x14ac:dyDescent="0.2">
      <c r="A62" s="384" t="str">
        <f t="shared" si="0"/>
        <v/>
      </c>
      <c r="B62" s="228"/>
      <c r="C62" s="230"/>
      <c r="D62" s="103"/>
      <c r="E62" s="126"/>
      <c r="F62" s="168"/>
      <c r="G62" s="412"/>
      <c r="H62" s="108"/>
      <c r="I62" s="415"/>
    </row>
    <row r="63" spans="1:9" x14ac:dyDescent="0.2">
      <c r="A63" s="384" t="str">
        <f t="shared" si="0"/>
        <v/>
      </c>
      <c r="B63" s="228"/>
      <c r="C63" s="230"/>
      <c r="D63" s="103"/>
      <c r="E63" s="126"/>
      <c r="F63" s="168"/>
      <c r="G63" s="412"/>
      <c r="H63" s="108"/>
      <c r="I63" s="415"/>
    </row>
    <row r="64" spans="1:9" x14ac:dyDescent="0.2">
      <c r="A64" s="384" t="str">
        <f t="shared" si="0"/>
        <v/>
      </c>
      <c r="B64" s="228"/>
      <c r="C64" s="230"/>
      <c r="D64" s="103"/>
      <c r="E64" s="126"/>
      <c r="F64" s="168"/>
      <c r="G64" s="412"/>
      <c r="H64" s="108"/>
      <c r="I64" s="415"/>
    </row>
    <row r="65" spans="1:9" x14ac:dyDescent="0.2">
      <c r="A65" s="384" t="str">
        <f t="shared" si="0"/>
        <v/>
      </c>
      <c r="B65" s="228"/>
      <c r="C65" s="230"/>
      <c r="D65" s="103"/>
      <c r="E65" s="126"/>
      <c r="F65" s="168"/>
      <c r="G65" s="412"/>
      <c r="H65" s="108"/>
      <c r="I65" s="415"/>
    </row>
    <row r="66" spans="1:9" x14ac:dyDescent="0.2">
      <c r="A66" s="384" t="str">
        <f t="shared" si="0"/>
        <v/>
      </c>
      <c r="B66" s="228"/>
      <c r="C66" s="230"/>
      <c r="D66" s="103"/>
      <c r="E66" s="126"/>
      <c r="F66" s="168"/>
      <c r="G66" s="412"/>
      <c r="H66" s="108"/>
      <c r="I66" s="415"/>
    </row>
    <row r="67" spans="1:9" x14ac:dyDescent="0.2">
      <c r="A67" s="384" t="str">
        <f t="shared" si="0"/>
        <v/>
      </c>
      <c r="B67" s="228"/>
      <c r="C67" s="230"/>
      <c r="D67" s="103"/>
      <c r="E67" s="126"/>
      <c r="F67" s="168"/>
      <c r="G67" s="412"/>
      <c r="H67" s="108"/>
      <c r="I67" s="415"/>
    </row>
    <row r="68" spans="1:9" x14ac:dyDescent="0.2">
      <c r="A68" s="384" t="str">
        <f t="shared" ref="A68:A131" si="1">IF(D68="","",HLOOKUP(D68,$J$1:$AA$2,2,FALSE))</f>
        <v/>
      </c>
      <c r="B68" s="228"/>
      <c r="C68" s="230"/>
      <c r="D68" s="103"/>
      <c r="E68" s="126"/>
      <c r="F68" s="168"/>
      <c r="G68" s="412"/>
      <c r="H68" s="108"/>
      <c r="I68" s="415"/>
    </row>
    <row r="69" spans="1:9" x14ac:dyDescent="0.2">
      <c r="A69" s="384" t="str">
        <f t="shared" si="1"/>
        <v/>
      </c>
      <c r="B69" s="228"/>
      <c r="C69" s="230"/>
      <c r="D69" s="103"/>
      <c r="E69" s="126"/>
      <c r="F69" s="168"/>
      <c r="G69" s="412"/>
      <c r="H69" s="108"/>
      <c r="I69" s="415"/>
    </row>
    <row r="70" spans="1:9" x14ac:dyDescent="0.2">
      <c r="A70" s="384" t="str">
        <f t="shared" si="1"/>
        <v/>
      </c>
      <c r="B70" s="228"/>
      <c r="C70" s="230"/>
      <c r="D70" s="103"/>
      <c r="E70" s="126"/>
      <c r="F70" s="168"/>
      <c r="G70" s="412"/>
      <c r="H70" s="108"/>
      <c r="I70" s="415"/>
    </row>
    <row r="71" spans="1:9" x14ac:dyDescent="0.2">
      <c r="A71" s="384" t="str">
        <f t="shared" si="1"/>
        <v/>
      </c>
      <c r="B71" s="228"/>
      <c r="C71" s="230"/>
      <c r="D71" s="103"/>
      <c r="E71" s="126"/>
      <c r="F71" s="168"/>
      <c r="G71" s="412"/>
      <c r="H71" s="108"/>
      <c r="I71" s="415"/>
    </row>
    <row r="72" spans="1:9" x14ac:dyDescent="0.2">
      <c r="A72" s="384" t="str">
        <f t="shared" si="1"/>
        <v/>
      </c>
      <c r="B72" s="228"/>
      <c r="C72" s="230"/>
      <c r="D72" s="103"/>
      <c r="E72" s="126"/>
      <c r="F72" s="168"/>
      <c r="G72" s="412"/>
      <c r="H72" s="108"/>
      <c r="I72" s="415"/>
    </row>
    <row r="73" spans="1:9" x14ac:dyDescent="0.2">
      <c r="A73" s="384" t="str">
        <f t="shared" si="1"/>
        <v/>
      </c>
      <c r="B73" s="228"/>
      <c r="C73" s="230"/>
      <c r="D73" s="103"/>
      <c r="E73" s="126"/>
      <c r="F73" s="168"/>
      <c r="G73" s="412"/>
      <c r="H73" s="108"/>
      <c r="I73" s="415"/>
    </row>
    <row r="74" spans="1:9" x14ac:dyDescent="0.2">
      <c r="A74" s="384" t="str">
        <f t="shared" si="1"/>
        <v/>
      </c>
      <c r="B74" s="228"/>
      <c r="C74" s="230"/>
      <c r="D74" s="103"/>
      <c r="E74" s="126"/>
      <c r="F74" s="168"/>
      <c r="G74" s="412"/>
      <c r="H74" s="108"/>
      <c r="I74" s="415"/>
    </row>
    <row r="75" spans="1:9" x14ac:dyDescent="0.2">
      <c r="A75" s="384" t="str">
        <f t="shared" si="1"/>
        <v/>
      </c>
      <c r="B75" s="228"/>
      <c r="C75" s="230"/>
      <c r="D75" s="103"/>
      <c r="E75" s="126"/>
      <c r="F75" s="168"/>
      <c r="G75" s="412"/>
      <c r="H75" s="108"/>
      <c r="I75" s="415"/>
    </row>
    <row r="76" spans="1:9" x14ac:dyDescent="0.2">
      <c r="A76" s="384" t="str">
        <f t="shared" si="1"/>
        <v/>
      </c>
      <c r="B76" s="228"/>
      <c r="C76" s="230"/>
      <c r="D76" s="103"/>
      <c r="E76" s="126"/>
      <c r="F76" s="168"/>
      <c r="G76" s="412"/>
      <c r="H76" s="108"/>
      <c r="I76" s="415"/>
    </row>
    <row r="77" spans="1:9" x14ac:dyDescent="0.2">
      <c r="A77" s="384" t="str">
        <f t="shared" si="1"/>
        <v/>
      </c>
      <c r="B77" s="228"/>
      <c r="C77" s="230"/>
      <c r="D77" s="103"/>
      <c r="E77" s="126"/>
      <c r="F77" s="168"/>
      <c r="G77" s="412"/>
      <c r="H77" s="108"/>
      <c r="I77" s="415"/>
    </row>
    <row r="78" spans="1:9" x14ac:dyDescent="0.2">
      <c r="A78" s="384" t="str">
        <f t="shared" si="1"/>
        <v/>
      </c>
      <c r="B78" s="228"/>
      <c r="C78" s="230"/>
      <c r="D78" s="103"/>
      <c r="E78" s="126"/>
      <c r="F78" s="168"/>
      <c r="G78" s="412"/>
      <c r="H78" s="108"/>
      <c r="I78" s="415"/>
    </row>
    <row r="79" spans="1:9" x14ac:dyDescent="0.2">
      <c r="A79" s="384" t="str">
        <f t="shared" si="1"/>
        <v/>
      </c>
      <c r="B79" s="228"/>
      <c r="C79" s="230"/>
      <c r="D79" s="103"/>
      <c r="E79" s="126"/>
      <c r="F79" s="168"/>
      <c r="G79" s="412"/>
      <c r="H79" s="108"/>
      <c r="I79" s="415"/>
    </row>
    <row r="80" spans="1:9" x14ac:dyDescent="0.2">
      <c r="A80" s="384" t="str">
        <f t="shared" si="1"/>
        <v/>
      </c>
      <c r="B80" s="228"/>
      <c r="C80" s="230"/>
      <c r="D80" s="103"/>
      <c r="E80" s="126"/>
      <c r="F80" s="168"/>
      <c r="G80" s="412"/>
      <c r="H80" s="108"/>
      <c r="I80" s="415"/>
    </row>
    <row r="81" spans="1:9" x14ac:dyDescent="0.2">
      <c r="A81" s="384" t="str">
        <f t="shared" si="1"/>
        <v/>
      </c>
      <c r="B81" s="228"/>
      <c r="C81" s="230"/>
      <c r="D81" s="103"/>
      <c r="E81" s="126"/>
      <c r="F81" s="168"/>
      <c r="G81" s="412"/>
      <c r="H81" s="108"/>
      <c r="I81" s="415"/>
    </row>
    <row r="82" spans="1:9" x14ac:dyDescent="0.2">
      <c r="A82" s="384" t="str">
        <f t="shared" si="1"/>
        <v/>
      </c>
      <c r="B82" s="228"/>
      <c r="C82" s="230"/>
      <c r="D82" s="103"/>
      <c r="E82" s="126"/>
      <c r="F82" s="168"/>
      <c r="G82" s="412"/>
      <c r="H82" s="108"/>
      <c r="I82" s="415"/>
    </row>
    <row r="83" spans="1:9" x14ac:dyDescent="0.2">
      <c r="A83" s="384" t="str">
        <f t="shared" si="1"/>
        <v/>
      </c>
      <c r="B83" s="228"/>
      <c r="C83" s="230"/>
      <c r="D83" s="103"/>
      <c r="E83" s="126"/>
      <c r="F83" s="168"/>
      <c r="G83" s="412"/>
      <c r="H83" s="108"/>
      <c r="I83" s="415"/>
    </row>
    <row r="84" spans="1:9" x14ac:dyDescent="0.2">
      <c r="A84" s="384" t="str">
        <f t="shared" si="1"/>
        <v/>
      </c>
      <c r="B84" s="228"/>
      <c r="C84" s="230"/>
      <c r="D84" s="103"/>
      <c r="E84" s="126"/>
      <c r="F84" s="168"/>
      <c r="G84" s="412"/>
      <c r="H84" s="108"/>
      <c r="I84" s="415"/>
    </row>
    <row r="85" spans="1:9" x14ac:dyDescent="0.2">
      <c r="A85" s="384" t="str">
        <f t="shared" si="1"/>
        <v/>
      </c>
      <c r="B85" s="228"/>
      <c r="C85" s="230"/>
      <c r="D85" s="103"/>
      <c r="E85" s="126"/>
      <c r="F85" s="168"/>
      <c r="G85" s="412"/>
      <c r="H85" s="108"/>
      <c r="I85" s="415"/>
    </row>
    <row r="86" spans="1:9" x14ac:dyDescent="0.2">
      <c r="A86" s="384" t="str">
        <f t="shared" si="1"/>
        <v/>
      </c>
      <c r="B86" s="228"/>
      <c r="C86" s="230"/>
      <c r="D86" s="103"/>
      <c r="E86" s="126"/>
      <c r="F86" s="168"/>
      <c r="G86" s="412"/>
      <c r="H86" s="108"/>
      <c r="I86" s="415"/>
    </row>
    <row r="87" spans="1:9" x14ac:dyDescent="0.2">
      <c r="A87" s="384" t="str">
        <f t="shared" si="1"/>
        <v/>
      </c>
      <c r="B87" s="228"/>
      <c r="C87" s="230"/>
      <c r="D87" s="103"/>
      <c r="E87" s="126"/>
      <c r="F87" s="168"/>
      <c r="G87" s="412"/>
      <c r="H87" s="108"/>
      <c r="I87" s="415"/>
    </row>
    <row r="88" spans="1:9" x14ac:dyDescent="0.2">
      <c r="A88" s="384" t="str">
        <f t="shared" si="1"/>
        <v/>
      </c>
      <c r="B88" s="228"/>
      <c r="C88" s="230"/>
      <c r="D88" s="103"/>
      <c r="E88" s="126"/>
      <c r="F88" s="168"/>
      <c r="G88" s="412"/>
      <c r="H88" s="108"/>
      <c r="I88" s="415"/>
    </row>
    <row r="89" spans="1:9" x14ac:dyDescent="0.2">
      <c r="A89" s="384" t="str">
        <f t="shared" si="1"/>
        <v/>
      </c>
      <c r="B89" s="228"/>
      <c r="C89" s="230"/>
      <c r="D89" s="103"/>
      <c r="E89" s="126"/>
      <c r="F89" s="168"/>
      <c r="G89" s="412"/>
      <c r="H89" s="108"/>
      <c r="I89" s="415"/>
    </row>
    <row r="90" spans="1:9" x14ac:dyDescent="0.2">
      <c r="A90" s="384" t="str">
        <f t="shared" si="1"/>
        <v/>
      </c>
      <c r="B90" s="228"/>
      <c r="C90" s="230"/>
      <c r="D90" s="103"/>
      <c r="E90" s="126"/>
      <c r="F90" s="168"/>
      <c r="G90" s="412"/>
      <c r="H90" s="108"/>
      <c r="I90" s="415"/>
    </row>
    <row r="91" spans="1:9" x14ac:dyDescent="0.2">
      <c r="A91" s="384" t="str">
        <f t="shared" si="1"/>
        <v/>
      </c>
      <c r="B91" s="228"/>
      <c r="C91" s="230"/>
      <c r="D91" s="103"/>
      <c r="E91" s="126"/>
      <c r="F91" s="168"/>
      <c r="G91" s="412"/>
      <c r="H91" s="108"/>
      <c r="I91" s="415"/>
    </row>
    <row r="92" spans="1:9" x14ac:dyDescent="0.2">
      <c r="A92" s="384" t="str">
        <f t="shared" si="1"/>
        <v/>
      </c>
      <c r="B92" s="228"/>
      <c r="C92" s="230"/>
      <c r="D92" s="103"/>
      <c r="E92" s="126"/>
      <c r="F92" s="168"/>
      <c r="G92" s="412"/>
      <c r="H92" s="108"/>
      <c r="I92" s="415"/>
    </row>
    <row r="93" spans="1:9" x14ac:dyDescent="0.2">
      <c r="A93" s="384" t="str">
        <f t="shared" si="1"/>
        <v/>
      </c>
      <c r="B93" s="228"/>
      <c r="C93" s="230"/>
      <c r="D93" s="103"/>
      <c r="E93" s="126"/>
      <c r="F93" s="168"/>
      <c r="G93" s="412"/>
      <c r="H93" s="108"/>
      <c r="I93" s="415"/>
    </row>
    <row r="94" spans="1:9" x14ac:dyDescent="0.2">
      <c r="A94" s="384" t="str">
        <f t="shared" si="1"/>
        <v/>
      </c>
      <c r="B94" s="228"/>
      <c r="C94" s="230"/>
      <c r="D94" s="103"/>
      <c r="E94" s="126"/>
      <c r="F94" s="168"/>
      <c r="G94" s="412"/>
      <c r="H94" s="108"/>
      <c r="I94" s="415"/>
    </row>
    <row r="95" spans="1:9" x14ac:dyDescent="0.2">
      <c r="A95" s="384" t="str">
        <f t="shared" si="1"/>
        <v/>
      </c>
      <c r="B95" s="228"/>
      <c r="C95" s="230"/>
      <c r="D95" s="103"/>
      <c r="E95" s="126"/>
      <c r="F95" s="168"/>
      <c r="G95" s="412"/>
      <c r="H95" s="108"/>
      <c r="I95" s="415"/>
    </row>
    <row r="96" spans="1:9" x14ac:dyDescent="0.2">
      <c r="A96" s="384" t="str">
        <f t="shared" si="1"/>
        <v/>
      </c>
      <c r="B96" s="228"/>
      <c r="C96" s="230"/>
      <c r="D96" s="103"/>
      <c r="E96" s="126"/>
      <c r="F96" s="168"/>
      <c r="G96" s="412"/>
      <c r="H96" s="108"/>
      <c r="I96" s="415"/>
    </row>
    <row r="97" spans="1:9" x14ac:dyDescent="0.2">
      <c r="A97" s="384" t="str">
        <f t="shared" si="1"/>
        <v/>
      </c>
      <c r="B97" s="228"/>
      <c r="C97" s="230"/>
      <c r="D97" s="103"/>
      <c r="E97" s="126"/>
      <c r="F97" s="168"/>
      <c r="G97" s="412"/>
      <c r="H97" s="108"/>
      <c r="I97" s="415"/>
    </row>
    <row r="98" spans="1:9" x14ac:dyDescent="0.2">
      <c r="A98" s="384" t="str">
        <f t="shared" si="1"/>
        <v/>
      </c>
      <c r="B98" s="228"/>
      <c r="C98" s="230"/>
      <c r="D98" s="103"/>
      <c r="E98" s="126"/>
      <c r="F98" s="168"/>
      <c r="G98" s="412"/>
      <c r="H98" s="108"/>
      <c r="I98" s="415"/>
    </row>
    <row r="99" spans="1:9" x14ac:dyDescent="0.2">
      <c r="A99" s="384" t="str">
        <f t="shared" si="1"/>
        <v/>
      </c>
      <c r="B99" s="228"/>
      <c r="C99" s="230"/>
      <c r="D99" s="103"/>
      <c r="E99" s="126"/>
      <c r="F99" s="168"/>
      <c r="G99" s="412"/>
      <c r="H99" s="108"/>
      <c r="I99" s="415"/>
    </row>
    <row r="100" spans="1:9" x14ac:dyDescent="0.2">
      <c r="A100" s="384" t="str">
        <f t="shared" si="1"/>
        <v/>
      </c>
      <c r="B100" s="228"/>
      <c r="C100" s="230"/>
      <c r="D100" s="103"/>
      <c r="E100" s="126"/>
      <c r="F100" s="168"/>
      <c r="G100" s="412"/>
      <c r="H100" s="108"/>
      <c r="I100" s="415"/>
    </row>
    <row r="101" spans="1:9" x14ac:dyDescent="0.2">
      <c r="A101" s="384" t="str">
        <f t="shared" si="1"/>
        <v/>
      </c>
      <c r="B101" s="228"/>
      <c r="C101" s="230"/>
      <c r="D101" s="103"/>
      <c r="E101" s="126"/>
      <c r="F101" s="168"/>
      <c r="G101" s="412"/>
      <c r="H101" s="108"/>
      <c r="I101" s="415"/>
    </row>
    <row r="102" spans="1:9" x14ac:dyDescent="0.2">
      <c r="A102" s="384" t="str">
        <f t="shared" si="1"/>
        <v/>
      </c>
      <c r="B102" s="228"/>
      <c r="C102" s="230"/>
      <c r="D102" s="103"/>
      <c r="E102" s="126"/>
      <c r="F102" s="168"/>
      <c r="G102" s="412"/>
      <c r="H102" s="108"/>
      <c r="I102" s="415"/>
    </row>
    <row r="103" spans="1:9" x14ac:dyDescent="0.2">
      <c r="A103" s="384" t="str">
        <f t="shared" si="1"/>
        <v/>
      </c>
      <c r="B103" s="228"/>
      <c r="C103" s="230"/>
      <c r="D103" s="103"/>
      <c r="E103" s="126"/>
      <c r="F103" s="168"/>
      <c r="G103" s="412"/>
      <c r="H103" s="108"/>
      <c r="I103" s="415"/>
    </row>
    <row r="104" spans="1:9" x14ac:dyDescent="0.2">
      <c r="A104" s="384" t="str">
        <f t="shared" si="1"/>
        <v/>
      </c>
      <c r="B104" s="228"/>
      <c r="C104" s="230"/>
      <c r="D104" s="103"/>
      <c r="E104" s="126"/>
      <c r="F104" s="168"/>
      <c r="G104" s="412"/>
      <c r="H104" s="108"/>
      <c r="I104" s="415"/>
    </row>
    <row r="105" spans="1:9" x14ac:dyDescent="0.2">
      <c r="A105" s="384" t="str">
        <f t="shared" si="1"/>
        <v/>
      </c>
      <c r="B105" s="228"/>
      <c r="C105" s="230"/>
      <c r="D105" s="103"/>
      <c r="E105" s="126"/>
      <c r="F105" s="168"/>
      <c r="G105" s="412"/>
      <c r="H105" s="108"/>
      <c r="I105" s="415"/>
    </row>
    <row r="106" spans="1:9" x14ac:dyDescent="0.2">
      <c r="A106" s="384" t="str">
        <f t="shared" si="1"/>
        <v/>
      </c>
      <c r="B106" s="228"/>
      <c r="C106" s="230"/>
      <c r="D106" s="103"/>
      <c r="E106" s="126"/>
      <c r="F106" s="168"/>
      <c r="G106" s="412"/>
      <c r="H106" s="108"/>
      <c r="I106" s="415"/>
    </row>
    <row r="107" spans="1:9" x14ac:dyDescent="0.2">
      <c r="A107" s="384" t="str">
        <f t="shared" si="1"/>
        <v/>
      </c>
      <c r="B107" s="228"/>
      <c r="C107" s="230"/>
      <c r="D107" s="103"/>
      <c r="E107" s="126"/>
      <c r="F107" s="168"/>
      <c r="G107" s="412"/>
      <c r="H107" s="108"/>
      <c r="I107" s="415"/>
    </row>
    <row r="108" spans="1:9" x14ac:dyDescent="0.2">
      <c r="A108" s="384" t="str">
        <f t="shared" si="1"/>
        <v/>
      </c>
      <c r="B108" s="228"/>
      <c r="C108" s="230"/>
      <c r="D108" s="103"/>
      <c r="E108" s="126"/>
      <c r="F108" s="168"/>
      <c r="G108" s="412"/>
      <c r="H108" s="108"/>
      <c r="I108" s="415"/>
    </row>
    <row r="109" spans="1:9" x14ac:dyDescent="0.2">
      <c r="A109" s="384" t="str">
        <f t="shared" si="1"/>
        <v/>
      </c>
      <c r="B109" s="228"/>
      <c r="C109" s="230"/>
      <c r="D109" s="103"/>
      <c r="E109" s="126"/>
      <c r="F109" s="168"/>
      <c r="G109" s="412"/>
      <c r="H109" s="108"/>
      <c r="I109" s="415"/>
    </row>
    <row r="110" spans="1:9" x14ac:dyDescent="0.2">
      <c r="A110" s="384" t="str">
        <f t="shared" si="1"/>
        <v/>
      </c>
      <c r="B110" s="228"/>
      <c r="C110" s="230"/>
      <c r="D110" s="103"/>
      <c r="E110" s="126"/>
      <c r="F110" s="168"/>
      <c r="G110" s="412"/>
      <c r="H110" s="108"/>
      <c r="I110" s="415"/>
    </row>
    <row r="111" spans="1:9" x14ac:dyDescent="0.2">
      <c r="A111" s="384" t="str">
        <f t="shared" si="1"/>
        <v/>
      </c>
      <c r="B111" s="228"/>
      <c r="C111" s="230"/>
      <c r="D111" s="103"/>
      <c r="E111" s="126"/>
      <c r="F111" s="168"/>
      <c r="G111" s="412"/>
      <c r="H111" s="108"/>
      <c r="I111" s="415"/>
    </row>
    <row r="112" spans="1:9" x14ac:dyDescent="0.2">
      <c r="A112" s="384" t="str">
        <f t="shared" si="1"/>
        <v/>
      </c>
      <c r="B112" s="228"/>
      <c r="C112" s="230"/>
      <c r="D112" s="103"/>
      <c r="E112" s="126"/>
      <c r="F112" s="168"/>
      <c r="G112" s="412"/>
      <c r="H112" s="108"/>
      <c r="I112" s="415"/>
    </row>
    <row r="113" spans="1:9" x14ac:dyDescent="0.2">
      <c r="A113" s="384" t="str">
        <f t="shared" si="1"/>
        <v/>
      </c>
      <c r="B113" s="228"/>
      <c r="C113" s="230"/>
      <c r="D113" s="103"/>
      <c r="E113" s="126"/>
      <c r="F113" s="168"/>
      <c r="G113" s="412"/>
      <c r="H113" s="108"/>
      <c r="I113" s="415"/>
    </row>
    <row r="114" spans="1:9" x14ac:dyDescent="0.2">
      <c r="A114" s="384" t="str">
        <f t="shared" si="1"/>
        <v/>
      </c>
      <c r="B114" s="228"/>
      <c r="C114" s="230"/>
      <c r="D114" s="103"/>
      <c r="E114" s="126"/>
      <c r="F114" s="168"/>
      <c r="G114" s="412"/>
      <c r="H114" s="108"/>
      <c r="I114" s="415"/>
    </row>
    <row r="115" spans="1:9" x14ac:dyDescent="0.2">
      <c r="A115" s="384" t="str">
        <f t="shared" si="1"/>
        <v/>
      </c>
      <c r="B115" s="228"/>
      <c r="C115" s="230"/>
      <c r="D115" s="103"/>
      <c r="E115" s="126"/>
      <c r="F115" s="168"/>
      <c r="G115" s="412"/>
      <c r="H115" s="108"/>
      <c r="I115" s="415"/>
    </row>
    <row r="116" spans="1:9" x14ac:dyDescent="0.2">
      <c r="A116" s="384" t="str">
        <f t="shared" si="1"/>
        <v/>
      </c>
      <c r="B116" s="228"/>
      <c r="C116" s="230"/>
      <c r="D116" s="103"/>
      <c r="E116" s="126"/>
      <c r="F116" s="168"/>
      <c r="G116" s="412"/>
      <c r="H116" s="108"/>
      <c r="I116" s="415"/>
    </row>
    <row r="117" spans="1:9" x14ac:dyDescent="0.2">
      <c r="A117" s="384" t="str">
        <f t="shared" si="1"/>
        <v/>
      </c>
      <c r="B117" s="228"/>
      <c r="C117" s="230"/>
      <c r="D117" s="103"/>
      <c r="E117" s="126"/>
      <c r="F117" s="168"/>
      <c r="G117" s="412"/>
      <c r="H117" s="108"/>
      <c r="I117" s="415"/>
    </row>
    <row r="118" spans="1:9" x14ac:dyDescent="0.2">
      <c r="A118" s="384" t="str">
        <f t="shared" si="1"/>
        <v/>
      </c>
      <c r="B118" s="228"/>
      <c r="C118" s="230"/>
      <c r="D118" s="103"/>
      <c r="E118" s="126"/>
      <c r="F118" s="168"/>
      <c r="G118" s="412"/>
      <c r="H118" s="108"/>
      <c r="I118" s="415"/>
    </row>
    <row r="119" spans="1:9" x14ac:dyDescent="0.2">
      <c r="A119" s="384" t="str">
        <f t="shared" si="1"/>
        <v/>
      </c>
      <c r="B119" s="228"/>
      <c r="C119" s="230"/>
      <c r="D119" s="103"/>
      <c r="E119" s="126"/>
      <c r="F119" s="168"/>
      <c r="G119" s="412"/>
      <c r="H119" s="108"/>
      <c r="I119" s="415"/>
    </row>
    <row r="120" spans="1:9" x14ac:dyDescent="0.2">
      <c r="A120" s="384" t="str">
        <f t="shared" si="1"/>
        <v/>
      </c>
      <c r="B120" s="228"/>
      <c r="C120" s="230"/>
      <c r="D120" s="103"/>
      <c r="E120" s="126"/>
      <c r="F120" s="168"/>
      <c r="G120" s="412"/>
      <c r="H120" s="108"/>
      <c r="I120" s="415"/>
    </row>
    <row r="121" spans="1:9" x14ac:dyDescent="0.2">
      <c r="A121" s="384" t="str">
        <f t="shared" si="1"/>
        <v/>
      </c>
      <c r="B121" s="228"/>
      <c r="C121" s="230"/>
      <c r="D121" s="103"/>
      <c r="E121" s="126"/>
      <c r="F121" s="168"/>
      <c r="G121" s="412"/>
      <c r="H121" s="108"/>
      <c r="I121" s="415"/>
    </row>
    <row r="122" spans="1:9" x14ac:dyDescent="0.2">
      <c r="A122" s="384" t="str">
        <f t="shared" si="1"/>
        <v/>
      </c>
      <c r="B122" s="228"/>
      <c r="C122" s="230"/>
      <c r="D122" s="103"/>
      <c r="E122" s="126"/>
      <c r="F122" s="168"/>
      <c r="G122" s="412"/>
      <c r="H122" s="108"/>
      <c r="I122" s="415"/>
    </row>
    <row r="123" spans="1:9" x14ac:dyDescent="0.2">
      <c r="A123" s="384" t="str">
        <f t="shared" si="1"/>
        <v/>
      </c>
      <c r="B123" s="228"/>
      <c r="C123" s="230"/>
      <c r="D123" s="103"/>
      <c r="E123" s="126"/>
      <c r="F123" s="168"/>
      <c r="G123" s="412"/>
      <c r="H123" s="108"/>
      <c r="I123" s="415"/>
    </row>
    <row r="124" spans="1:9" x14ac:dyDescent="0.2">
      <c r="A124" s="384" t="str">
        <f t="shared" si="1"/>
        <v/>
      </c>
      <c r="B124" s="228"/>
      <c r="C124" s="230"/>
      <c r="D124" s="103"/>
      <c r="E124" s="126"/>
      <c r="F124" s="168"/>
      <c r="G124" s="412"/>
      <c r="H124" s="108"/>
      <c r="I124" s="415"/>
    </row>
    <row r="125" spans="1:9" x14ac:dyDescent="0.2">
      <c r="A125" s="384" t="str">
        <f t="shared" si="1"/>
        <v/>
      </c>
      <c r="B125" s="228"/>
      <c r="C125" s="230"/>
      <c r="D125" s="103"/>
      <c r="E125" s="126"/>
      <c r="F125" s="168"/>
      <c r="G125" s="412"/>
      <c r="H125" s="108"/>
      <c r="I125" s="415"/>
    </row>
    <row r="126" spans="1:9" x14ac:dyDescent="0.2">
      <c r="A126" s="384" t="str">
        <f t="shared" si="1"/>
        <v/>
      </c>
      <c r="B126" s="228"/>
      <c r="C126" s="230"/>
      <c r="D126" s="103"/>
      <c r="E126" s="126"/>
      <c r="F126" s="168"/>
      <c r="G126" s="412"/>
      <c r="H126" s="108"/>
      <c r="I126" s="415"/>
    </row>
    <row r="127" spans="1:9" x14ac:dyDescent="0.2">
      <c r="A127" s="384" t="str">
        <f t="shared" si="1"/>
        <v/>
      </c>
      <c r="B127" s="228"/>
      <c r="C127" s="230"/>
      <c r="D127" s="103"/>
      <c r="E127" s="126"/>
      <c r="F127" s="168"/>
      <c r="G127" s="412"/>
      <c r="H127" s="108"/>
      <c r="I127" s="415"/>
    </row>
    <row r="128" spans="1:9" x14ac:dyDescent="0.2">
      <c r="A128" s="384" t="str">
        <f t="shared" si="1"/>
        <v/>
      </c>
      <c r="B128" s="228"/>
      <c r="C128" s="230"/>
      <c r="D128" s="103"/>
      <c r="E128" s="126"/>
      <c r="F128" s="168"/>
      <c r="G128" s="412"/>
      <c r="H128" s="108"/>
      <c r="I128" s="415"/>
    </row>
    <row r="129" spans="1:9" x14ac:dyDescent="0.2">
      <c r="A129" s="384" t="str">
        <f t="shared" si="1"/>
        <v/>
      </c>
      <c r="B129" s="228"/>
      <c r="C129" s="230"/>
      <c r="D129" s="103"/>
      <c r="E129" s="126"/>
      <c r="F129" s="168"/>
      <c r="G129" s="412"/>
      <c r="H129" s="108"/>
      <c r="I129" s="415"/>
    </row>
    <row r="130" spans="1:9" x14ac:dyDescent="0.2">
      <c r="A130" s="384" t="str">
        <f t="shared" si="1"/>
        <v/>
      </c>
      <c r="B130" s="228"/>
      <c r="C130" s="230"/>
      <c r="D130" s="103"/>
      <c r="E130" s="126"/>
      <c r="F130" s="168"/>
      <c r="G130" s="412"/>
      <c r="H130" s="108"/>
      <c r="I130" s="415"/>
    </row>
    <row r="131" spans="1:9" x14ac:dyDescent="0.2">
      <c r="A131" s="384" t="str">
        <f t="shared" si="1"/>
        <v/>
      </c>
      <c r="B131" s="228"/>
      <c r="C131" s="230"/>
      <c r="D131" s="103"/>
      <c r="E131" s="126"/>
      <c r="F131" s="168"/>
      <c r="G131" s="412"/>
      <c r="H131" s="108"/>
      <c r="I131" s="415"/>
    </row>
    <row r="132" spans="1:9" x14ac:dyDescent="0.2">
      <c r="A132" s="384" t="str">
        <f t="shared" ref="A132:A195" si="2">IF(D132="","",HLOOKUP(D132,$J$1:$AA$2,2,FALSE))</f>
        <v/>
      </c>
      <c r="B132" s="228"/>
      <c r="C132" s="230"/>
      <c r="D132" s="103"/>
      <c r="E132" s="126"/>
      <c r="F132" s="168"/>
      <c r="G132" s="412"/>
      <c r="H132" s="108"/>
      <c r="I132" s="415"/>
    </row>
    <row r="133" spans="1:9" x14ac:dyDescent="0.2">
      <c r="A133" s="384" t="str">
        <f t="shared" si="2"/>
        <v/>
      </c>
      <c r="B133" s="228"/>
      <c r="C133" s="230"/>
      <c r="D133" s="103"/>
      <c r="E133" s="126"/>
      <c r="F133" s="168"/>
      <c r="G133" s="412"/>
      <c r="H133" s="108"/>
      <c r="I133" s="415"/>
    </row>
    <row r="134" spans="1:9" x14ac:dyDescent="0.2">
      <c r="A134" s="384" t="str">
        <f t="shared" si="2"/>
        <v/>
      </c>
      <c r="B134" s="228"/>
      <c r="C134" s="230"/>
      <c r="D134" s="103"/>
      <c r="E134" s="126"/>
      <c r="F134" s="168"/>
      <c r="G134" s="412"/>
      <c r="H134" s="108"/>
      <c r="I134" s="415"/>
    </row>
    <row r="135" spans="1:9" x14ac:dyDescent="0.2">
      <c r="A135" s="384" t="str">
        <f t="shared" si="2"/>
        <v/>
      </c>
      <c r="B135" s="228"/>
      <c r="C135" s="230"/>
      <c r="D135" s="103"/>
      <c r="E135" s="126"/>
      <c r="F135" s="168"/>
      <c r="G135" s="412"/>
      <c r="H135" s="108"/>
      <c r="I135" s="415"/>
    </row>
    <row r="136" spans="1:9" x14ac:dyDescent="0.2">
      <c r="A136" s="384" t="str">
        <f t="shared" si="2"/>
        <v/>
      </c>
      <c r="B136" s="228"/>
      <c r="C136" s="230"/>
      <c r="D136" s="103"/>
      <c r="E136" s="126"/>
      <c r="F136" s="168"/>
      <c r="G136" s="412"/>
      <c r="H136" s="108"/>
      <c r="I136" s="415"/>
    </row>
    <row r="137" spans="1:9" x14ac:dyDescent="0.2">
      <c r="A137" s="384" t="str">
        <f t="shared" si="2"/>
        <v/>
      </c>
      <c r="B137" s="228"/>
      <c r="C137" s="230"/>
      <c r="D137" s="103"/>
      <c r="E137" s="126"/>
      <c r="F137" s="168"/>
      <c r="G137" s="412"/>
      <c r="H137" s="108"/>
      <c r="I137" s="415"/>
    </row>
    <row r="138" spans="1:9" x14ac:dyDescent="0.2">
      <c r="A138" s="384" t="str">
        <f t="shared" si="2"/>
        <v/>
      </c>
      <c r="B138" s="228"/>
      <c r="C138" s="230"/>
      <c r="D138" s="103"/>
      <c r="E138" s="126"/>
      <c r="F138" s="168"/>
      <c r="G138" s="412"/>
      <c r="H138" s="108"/>
      <c r="I138" s="415"/>
    </row>
    <row r="139" spans="1:9" x14ac:dyDescent="0.2">
      <c r="A139" s="384" t="str">
        <f t="shared" si="2"/>
        <v/>
      </c>
      <c r="B139" s="228"/>
      <c r="C139" s="230"/>
      <c r="D139" s="103"/>
      <c r="E139" s="126"/>
      <c r="F139" s="168"/>
      <c r="G139" s="412"/>
      <c r="H139" s="108"/>
      <c r="I139" s="415"/>
    </row>
    <row r="140" spans="1:9" x14ac:dyDescent="0.2">
      <c r="A140" s="384" t="str">
        <f t="shared" si="2"/>
        <v/>
      </c>
      <c r="B140" s="228"/>
      <c r="C140" s="230"/>
      <c r="D140" s="103"/>
      <c r="E140" s="126"/>
      <c r="F140" s="168"/>
      <c r="G140" s="412"/>
      <c r="H140" s="108"/>
      <c r="I140" s="415"/>
    </row>
    <row r="141" spans="1:9" x14ac:dyDescent="0.2">
      <c r="A141" s="384" t="str">
        <f t="shared" si="2"/>
        <v/>
      </c>
      <c r="B141" s="228"/>
      <c r="C141" s="230"/>
      <c r="D141" s="103"/>
      <c r="E141" s="126"/>
      <c r="F141" s="168"/>
      <c r="G141" s="412"/>
      <c r="H141" s="108"/>
      <c r="I141" s="415"/>
    </row>
    <row r="142" spans="1:9" x14ac:dyDescent="0.2">
      <c r="A142" s="384" t="str">
        <f t="shared" si="2"/>
        <v/>
      </c>
      <c r="B142" s="228"/>
      <c r="C142" s="230"/>
      <c r="D142" s="103"/>
      <c r="E142" s="126"/>
      <c r="F142" s="168"/>
      <c r="G142" s="412"/>
      <c r="H142" s="108"/>
      <c r="I142" s="415"/>
    </row>
    <row r="143" spans="1:9" x14ac:dyDescent="0.2">
      <c r="A143" s="384" t="str">
        <f t="shared" si="2"/>
        <v/>
      </c>
      <c r="B143" s="228"/>
      <c r="C143" s="230"/>
      <c r="D143" s="103"/>
      <c r="E143" s="126"/>
      <c r="F143" s="168"/>
      <c r="G143" s="412"/>
      <c r="H143" s="108"/>
      <c r="I143" s="415"/>
    </row>
    <row r="144" spans="1:9" x14ac:dyDescent="0.2">
      <c r="A144" s="384" t="str">
        <f t="shared" si="2"/>
        <v/>
      </c>
      <c r="B144" s="228"/>
      <c r="C144" s="230"/>
      <c r="D144" s="103"/>
      <c r="E144" s="126"/>
      <c r="F144" s="168"/>
      <c r="G144" s="412"/>
      <c r="H144" s="108"/>
      <c r="I144" s="415"/>
    </row>
    <row r="145" spans="1:9" x14ac:dyDescent="0.2">
      <c r="A145" s="384" t="str">
        <f t="shared" si="2"/>
        <v/>
      </c>
      <c r="B145" s="228"/>
      <c r="C145" s="230"/>
      <c r="D145" s="103"/>
      <c r="E145" s="126"/>
      <c r="F145" s="168"/>
      <c r="G145" s="412"/>
      <c r="H145" s="108"/>
      <c r="I145" s="415"/>
    </row>
    <row r="146" spans="1:9" x14ac:dyDescent="0.2">
      <c r="A146" s="384" t="str">
        <f t="shared" si="2"/>
        <v/>
      </c>
      <c r="B146" s="228"/>
      <c r="C146" s="230"/>
      <c r="D146" s="103"/>
      <c r="E146" s="126"/>
      <c r="F146" s="168"/>
      <c r="G146" s="412"/>
      <c r="H146" s="108"/>
      <c r="I146" s="415"/>
    </row>
    <row r="147" spans="1:9" x14ac:dyDescent="0.2">
      <c r="A147" s="384" t="str">
        <f t="shared" si="2"/>
        <v/>
      </c>
      <c r="B147" s="228"/>
      <c r="C147" s="230"/>
      <c r="D147" s="103"/>
      <c r="E147" s="126"/>
      <c r="F147" s="168"/>
      <c r="G147" s="412"/>
      <c r="H147" s="108"/>
      <c r="I147" s="415"/>
    </row>
    <row r="148" spans="1:9" x14ac:dyDescent="0.2">
      <c r="A148" s="384" t="str">
        <f t="shared" si="2"/>
        <v/>
      </c>
      <c r="B148" s="228"/>
      <c r="C148" s="230"/>
      <c r="D148" s="103"/>
      <c r="E148" s="126"/>
      <c r="F148" s="168"/>
      <c r="G148" s="412"/>
      <c r="H148" s="108"/>
      <c r="I148" s="415"/>
    </row>
    <row r="149" spans="1:9" x14ac:dyDescent="0.2">
      <c r="A149" s="384" t="str">
        <f t="shared" si="2"/>
        <v/>
      </c>
      <c r="B149" s="228"/>
      <c r="C149" s="230"/>
      <c r="D149" s="103"/>
      <c r="E149" s="126"/>
      <c r="F149" s="168"/>
      <c r="G149" s="412"/>
      <c r="H149" s="108"/>
      <c r="I149" s="415"/>
    </row>
    <row r="150" spans="1:9" x14ac:dyDescent="0.2">
      <c r="A150" s="384" t="str">
        <f t="shared" si="2"/>
        <v/>
      </c>
      <c r="B150" s="228"/>
      <c r="C150" s="230"/>
      <c r="D150" s="103"/>
      <c r="E150" s="126"/>
      <c r="F150" s="168"/>
      <c r="G150" s="412"/>
      <c r="H150" s="108"/>
      <c r="I150" s="415"/>
    </row>
    <row r="151" spans="1:9" x14ac:dyDescent="0.2">
      <c r="A151" s="384" t="str">
        <f t="shared" si="2"/>
        <v/>
      </c>
      <c r="B151" s="228"/>
      <c r="C151" s="230"/>
      <c r="D151" s="103"/>
      <c r="E151" s="126"/>
      <c r="F151" s="168"/>
      <c r="G151" s="412"/>
      <c r="H151" s="108"/>
      <c r="I151" s="415"/>
    </row>
    <row r="152" spans="1:9" x14ac:dyDescent="0.2">
      <c r="A152" s="384" t="str">
        <f t="shared" si="2"/>
        <v/>
      </c>
      <c r="B152" s="228"/>
      <c r="C152" s="230"/>
      <c r="D152" s="103"/>
      <c r="E152" s="126"/>
      <c r="F152" s="168"/>
      <c r="G152" s="412"/>
      <c r="H152" s="108"/>
      <c r="I152" s="415"/>
    </row>
    <row r="153" spans="1:9" x14ac:dyDescent="0.2">
      <c r="A153" s="384" t="str">
        <f t="shared" si="2"/>
        <v/>
      </c>
      <c r="B153" s="228"/>
      <c r="C153" s="230"/>
      <c r="D153" s="103"/>
      <c r="E153" s="126"/>
      <c r="F153" s="168"/>
      <c r="G153" s="412"/>
      <c r="H153" s="108"/>
      <c r="I153" s="415"/>
    </row>
    <row r="154" spans="1:9" x14ac:dyDescent="0.2">
      <c r="A154" s="384" t="str">
        <f t="shared" si="2"/>
        <v/>
      </c>
      <c r="B154" s="228"/>
      <c r="C154" s="230"/>
      <c r="D154" s="103"/>
      <c r="E154" s="126"/>
      <c r="F154" s="168"/>
      <c r="G154" s="412"/>
      <c r="H154" s="108"/>
      <c r="I154" s="415"/>
    </row>
    <row r="155" spans="1:9" x14ac:dyDescent="0.2">
      <c r="A155" s="384" t="str">
        <f t="shared" si="2"/>
        <v/>
      </c>
      <c r="B155" s="228"/>
      <c r="C155" s="230"/>
      <c r="D155" s="103"/>
      <c r="E155" s="126"/>
      <c r="F155" s="168"/>
      <c r="G155" s="412"/>
      <c r="H155" s="108"/>
      <c r="I155" s="415"/>
    </row>
    <row r="156" spans="1:9" x14ac:dyDescent="0.2">
      <c r="A156" s="384" t="str">
        <f t="shared" si="2"/>
        <v/>
      </c>
      <c r="B156" s="228"/>
      <c r="C156" s="230"/>
      <c r="D156" s="103"/>
      <c r="E156" s="126"/>
      <c r="F156" s="168"/>
      <c r="G156" s="412"/>
      <c r="H156" s="108"/>
      <c r="I156" s="415"/>
    </row>
    <row r="157" spans="1:9" x14ac:dyDescent="0.2">
      <c r="A157" s="384" t="str">
        <f t="shared" si="2"/>
        <v/>
      </c>
      <c r="B157" s="228"/>
      <c r="C157" s="230"/>
      <c r="D157" s="103"/>
      <c r="E157" s="126"/>
      <c r="F157" s="168"/>
      <c r="G157" s="412"/>
      <c r="H157" s="108"/>
      <c r="I157" s="415"/>
    </row>
    <row r="158" spans="1:9" x14ac:dyDescent="0.2">
      <c r="A158" s="384" t="str">
        <f t="shared" si="2"/>
        <v/>
      </c>
      <c r="B158" s="228"/>
      <c r="C158" s="230"/>
      <c r="D158" s="103"/>
      <c r="E158" s="126"/>
      <c r="F158" s="168"/>
      <c r="G158" s="412"/>
      <c r="H158" s="108"/>
      <c r="I158" s="415"/>
    </row>
    <row r="159" spans="1:9" x14ac:dyDescent="0.2">
      <c r="A159" s="384" t="str">
        <f t="shared" si="2"/>
        <v/>
      </c>
      <c r="B159" s="228"/>
      <c r="C159" s="230"/>
      <c r="D159" s="103"/>
      <c r="E159" s="126"/>
      <c r="F159" s="168"/>
      <c r="G159" s="412"/>
      <c r="H159" s="108"/>
      <c r="I159" s="415"/>
    </row>
    <row r="160" spans="1:9" x14ac:dyDescent="0.2">
      <c r="A160" s="384" t="str">
        <f t="shared" si="2"/>
        <v/>
      </c>
      <c r="B160" s="228"/>
      <c r="C160" s="230"/>
      <c r="D160" s="103"/>
      <c r="E160" s="126"/>
      <c r="F160" s="168"/>
      <c r="G160" s="412"/>
      <c r="H160" s="108"/>
      <c r="I160" s="415"/>
    </row>
    <row r="161" spans="1:9" x14ac:dyDescent="0.2">
      <c r="A161" s="384" t="str">
        <f t="shared" si="2"/>
        <v/>
      </c>
      <c r="B161" s="228"/>
      <c r="C161" s="230"/>
      <c r="D161" s="103"/>
      <c r="E161" s="126"/>
      <c r="F161" s="168"/>
      <c r="G161" s="412"/>
      <c r="H161" s="108"/>
      <c r="I161" s="415"/>
    </row>
    <row r="162" spans="1:9" x14ac:dyDescent="0.2">
      <c r="A162" s="384" t="str">
        <f t="shared" si="2"/>
        <v/>
      </c>
      <c r="B162" s="228"/>
      <c r="C162" s="230"/>
      <c r="D162" s="103"/>
      <c r="E162" s="126"/>
      <c r="F162" s="168"/>
      <c r="G162" s="412"/>
      <c r="H162" s="108"/>
      <c r="I162" s="415"/>
    </row>
    <row r="163" spans="1:9" x14ac:dyDescent="0.2">
      <c r="A163" s="384" t="str">
        <f t="shared" si="2"/>
        <v/>
      </c>
      <c r="B163" s="228"/>
      <c r="C163" s="230"/>
      <c r="D163" s="103"/>
      <c r="E163" s="126"/>
      <c r="F163" s="168"/>
      <c r="G163" s="412"/>
      <c r="H163" s="108"/>
      <c r="I163" s="415"/>
    </row>
    <row r="164" spans="1:9" x14ac:dyDescent="0.2">
      <c r="A164" s="384" t="str">
        <f t="shared" si="2"/>
        <v/>
      </c>
      <c r="B164" s="228"/>
      <c r="C164" s="230"/>
      <c r="D164" s="103"/>
      <c r="E164" s="126"/>
      <c r="F164" s="168"/>
      <c r="G164" s="412"/>
      <c r="H164" s="108"/>
      <c r="I164" s="415"/>
    </row>
    <row r="165" spans="1:9" x14ac:dyDescent="0.2">
      <c r="A165" s="384" t="str">
        <f t="shared" si="2"/>
        <v/>
      </c>
      <c r="B165" s="228"/>
      <c r="C165" s="230"/>
      <c r="D165" s="103"/>
      <c r="E165" s="126"/>
      <c r="F165" s="168"/>
      <c r="G165" s="412"/>
      <c r="H165" s="108"/>
      <c r="I165" s="415"/>
    </row>
    <row r="166" spans="1:9" x14ac:dyDescent="0.2">
      <c r="A166" s="384" t="str">
        <f t="shared" si="2"/>
        <v/>
      </c>
      <c r="B166" s="228"/>
      <c r="C166" s="230"/>
      <c r="D166" s="103"/>
      <c r="E166" s="126"/>
      <c r="F166" s="168"/>
      <c r="G166" s="412"/>
      <c r="H166" s="108"/>
      <c r="I166" s="415"/>
    </row>
    <row r="167" spans="1:9" x14ac:dyDescent="0.2">
      <c r="A167" s="384" t="str">
        <f t="shared" si="2"/>
        <v/>
      </c>
      <c r="B167" s="228"/>
      <c r="C167" s="230"/>
      <c r="D167" s="103"/>
      <c r="E167" s="126"/>
      <c r="F167" s="168"/>
      <c r="G167" s="412"/>
      <c r="H167" s="108"/>
      <c r="I167" s="415"/>
    </row>
    <row r="168" spans="1:9" x14ac:dyDescent="0.2">
      <c r="A168" s="384" t="str">
        <f t="shared" si="2"/>
        <v/>
      </c>
      <c r="B168" s="228"/>
      <c r="C168" s="230"/>
      <c r="D168" s="103"/>
      <c r="E168" s="126"/>
      <c r="F168" s="168"/>
      <c r="G168" s="412"/>
      <c r="H168" s="108"/>
      <c r="I168" s="415"/>
    </row>
    <row r="169" spans="1:9" x14ac:dyDescent="0.2">
      <c r="A169" s="384" t="str">
        <f t="shared" si="2"/>
        <v/>
      </c>
      <c r="B169" s="228"/>
      <c r="C169" s="230"/>
      <c r="D169" s="103"/>
      <c r="E169" s="126"/>
      <c r="F169" s="168"/>
      <c r="G169" s="412"/>
      <c r="H169" s="108"/>
      <c r="I169" s="415"/>
    </row>
    <row r="170" spans="1:9" x14ac:dyDescent="0.2">
      <c r="A170" s="384" t="str">
        <f t="shared" si="2"/>
        <v/>
      </c>
      <c r="B170" s="228"/>
      <c r="C170" s="230"/>
      <c r="D170" s="103"/>
      <c r="E170" s="126"/>
      <c r="F170" s="168"/>
      <c r="G170" s="412"/>
      <c r="H170" s="108"/>
      <c r="I170" s="415"/>
    </row>
    <row r="171" spans="1:9" x14ac:dyDescent="0.2">
      <c r="A171" s="384" t="str">
        <f t="shared" si="2"/>
        <v/>
      </c>
      <c r="B171" s="228"/>
      <c r="C171" s="230"/>
      <c r="D171" s="103"/>
      <c r="E171" s="126"/>
      <c r="F171" s="168"/>
      <c r="G171" s="412"/>
      <c r="H171" s="108"/>
      <c r="I171" s="415"/>
    </row>
    <row r="172" spans="1:9" x14ac:dyDescent="0.2">
      <c r="A172" s="384" t="str">
        <f t="shared" si="2"/>
        <v/>
      </c>
      <c r="B172" s="228"/>
      <c r="C172" s="230"/>
      <c r="D172" s="103"/>
      <c r="E172" s="126"/>
      <c r="F172" s="168"/>
      <c r="G172" s="412"/>
      <c r="H172" s="108"/>
      <c r="I172" s="415"/>
    </row>
    <row r="173" spans="1:9" x14ac:dyDescent="0.2">
      <c r="A173" s="384" t="str">
        <f t="shared" si="2"/>
        <v/>
      </c>
      <c r="B173" s="228"/>
      <c r="C173" s="230"/>
      <c r="D173" s="103"/>
      <c r="E173" s="126"/>
      <c r="F173" s="168"/>
      <c r="G173" s="412"/>
      <c r="H173" s="108"/>
      <c r="I173" s="415"/>
    </row>
    <row r="174" spans="1:9" x14ac:dyDescent="0.2">
      <c r="A174" s="384" t="str">
        <f t="shared" si="2"/>
        <v/>
      </c>
      <c r="B174" s="228"/>
      <c r="C174" s="230"/>
      <c r="D174" s="103"/>
      <c r="E174" s="126"/>
      <c r="F174" s="168"/>
      <c r="G174" s="412"/>
      <c r="H174" s="108"/>
      <c r="I174" s="415"/>
    </row>
    <row r="175" spans="1:9" x14ac:dyDescent="0.2">
      <c r="A175" s="384" t="str">
        <f t="shared" si="2"/>
        <v/>
      </c>
      <c r="B175" s="228"/>
      <c r="C175" s="230"/>
      <c r="D175" s="103"/>
      <c r="E175" s="126"/>
      <c r="F175" s="168"/>
      <c r="G175" s="412"/>
      <c r="H175" s="108"/>
      <c r="I175" s="415"/>
    </row>
    <row r="176" spans="1:9" x14ac:dyDescent="0.2">
      <c r="A176" s="384" t="str">
        <f t="shared" si="2"/>
        <v/>
      </c>
      <c r="B176" s="228"/>
      <c r="C176" s="230"/>
      <c r="D176" s="103"/>
      <c r="E176" s="126"/>
      <c r="F176" s="168"/>
      <c r="G176" s="412"/>
      <c r="H176" s="108"/>
      <c r="I176" s="415"/>
    </row>
    <row r="177" spans="1:9" x14ac:dyDescent="0.2">
      <c r="A177" s="384" t="str">
        <f t="shared" si="2"/>
        <v/>
      </c>
      <c r="B177" s="228"/>
      <c r="C177" s="230"/>
      <c r="D177" s="103"/>
      <c r="E177" s="126"/>
      <c r="F177" s="168"/>
      <c r="G177" s="412"/>
      <c r="H177" s="108"/>
      <c r="I177" s="415"/>
    </row>
    <row r="178" spans="1:9" x14ac:dyDescent="0.2">
      <c r="A178" s="384" t="str">
        <f t="shared" si="2"/>
        <v/>
      </c>
      <c r="B178" s="228"/>
      <c r="C178" s="230"/>
      <c r="D178" s="103"/>
      <c r="E178" s="126"/>
      <c r="F178" s="168"/>
      <c r="G178" s="412"/>
      <c r="H178" s="108"/>
      <c r="I178" s="415"/>
    </row>
    <row r="179" spans="1:9" x14ac:dyDescent="0.2">
      <c r="A179" s="384" t="str">
        <f t="shared" si="2"/>
        <v/>
      </c>
      <c r="B179" s="228"/>
      <c r="C179" s="230"/>
      <c r="D179" s="103"/>
      <c r="E179" s="126"/>
      <c r="F179" s="168"/>
      <c r="G179" s="412"/>
      <c r="H179" s="108"/>
      <c r="I179" s="415"/>
    </row>
    <row r="180" spans="1:9" x14ac:dyDescent="0.2">
      <c r="A180" s="384" t="str">
        <f t="shared" si="2"/>
        <v/>
      </c>
      <c r="B180" s="228"/>
      <c r="C180" s="230"/>
      <c r="D180" s="103"/>
      <c r="E180" s="126"/>
      <c r="F180" s="168"/>
      <c r="G180" s="412"/>
      <c r="H180" s="108"/>
      <c r="I180" s="415"/>
    </row>
    <row r="181" spans="1:9" x14ac:dyDescent="0.2">
      <c r="A181" s="384" t="str">
        <f t="shared" si="2"/>
        <v/>
      </c>
      <c r="B181" s="228"/>
      <c r="C181" s="230"/>
      <c r="D181" s="103"/>
      <c r="E181" s="126"/>
      <c r="F181" s="168"/>
      <c r="G181" s="412"/>
      <c r="H181" s="108"/>
      <c r="I181" s="415"/>
    </row>
    <row r="182" spans="1:9" x14ac:dyDescent="0.2">
      <c r="A182" s="384" t="str">
        <f t="shared" si="2"/>
        <v/>
      </c>
      <c r="B182" s="228"/>
      <c r="C182" s="230"/>
      <c r="D182" s="103"/>
      <c r="E182" s="126"/>
      <c r="F182" s="168"/>
      <c r="G182" s="412"/>
      <c r="H182" s="108"/>
      <c r="I182" s="415"/>
    </row>
    <row r="183" spans="1:9" x14ac:dyDescent="0.2">
      <c r="A183" s="384" t="str">
        <f t="shared" si="2"/>
        <v/>
      </c>
      <c r="B183" s="228"/>
      <c r="C183" s="230"/>
      <c r="D183" s="103"/>
      <c r="E183" s="126"/>
      <c r="F183" s="168"/>
      <c r="G183" s="412"/>
      <c r="H183" s="108"/>
      <c r="I183" s="415"/>
    </row>
    <row r="184" spans="1:9" x14ac:dyDescent="0.2">
      <c r="A184" s="384" t="str">
        <f t="shared" si="2"/>
        <v/>
      </c>
      <c r="B184" s="228"/>
      <c r="C184" s="230"/>
      <c r="D184" s="103"/>
      <c r="E184" s="126"/>
      <c r="F184" s="168"/>
      <c r="G184" s="412"/>
      <c r="H184" s="108"/>
      <c r="I184" s="415"/>
    </row>
    <row r="185" spans="1:9" x14ac:dyDescent="0.2">
      <c r="A185" s="384" t="str">
        <f t="shared" si="2"/>
        <v/>
      </c>
      <c r="B185" s="228"/>
      <c r="C185" s="230"/>
      <c r="D185" s="103"/>
      <c r="E185" s="126"/>
      <c r="F185" s="168"/>
      <c r="G185" s="412"/>
      <c r="H185" s="108"/>
      <c r="I185" s="415"/>
    </row>
    <row r="186" spans="1:9" x14ac:dyDescent="0.2">
      <c r="A186" s="384" t="str">
        <f t="shared" si="2"/>
        <v/>
      </c>
      <c r="B186" s="228"/>
      <c r="C186" s="230"/>
      <c r="D186" s="103"/>
      <c r="E186" s="126"/>
      <c r="F186" s="168"/>
      <c r="G186" s="412"/>
      <c r="H186" s="108"/>
      <c r="I186" s="415"/>
    </row>
    <row r="187" spans="1:9" x14ac:dyDescent="0.2">
      <c r="A187" s="384" t="str">
        <f t="shared" si="2"/>
        <v/>
      </c>
      <c r="B187" s="228"/>
      <c r="C187" s="230"/>
      <c r="D187" s="103"/>
      <c r="E187" s="126"/>
      <c r="F187" s="168"/>
      <c r="G187" s="412"/>
      <c r="H187" s="108"/>
      <c r="I187" s="415"/>
    </row>
    <row r="188" spans="1:9" x14ac:dyDescent="0.2">
      <c r="A188" s="384" t="str">
        <f t="shared" si="2"/>
        <v/>
      </c>
      <c r="B188" s="228"/>
      <c r="C188" s="230"/>
      <c r="D188" s="103"/>
      <c r="E188" s="126"/>
      <c r="F188" s="168"/>
      <c r="G188" s="412"/>
      <c r="H188" s="108"/>
      <c r="I188" s="415"/>
    </row>
    <row r="189" spans="1:9" x14ac:dyDescent="0.2">
      <c r="A189" s="384" t="str">
        <f t="shared" si="2"/>
        <v/>
      </c>
      <c r="B189" s="228"/>
      <c r="C189" s="230"/>
      <c r="D189" s="103"/>
      <c r="E189" s="126"/>
      <c r="F189" s="168"/>
      <c r="G189" s="412"/>
      <c r="H189" s="108"/>
      <c r="I189" s="415"/>
    </row>
    <row r="190" spans="1:9" x14ac:dyDescent="0.2">
      <c r="A190" s="384" t="str">
        <f t="shared" si="2"/>
        <v/>
      </c>
      <c r="B190" s="228"/>
      <c r="C190" s="230"/>
      <c r="D190" s="103"/>
      <c r="E190" s="126"/>
      <c r="F190" s="168"/>
      <c r="G190" s="412"/>
      <c r="H190" s="108"/>
      <c r="I190" s="415"/>
    </row>
    <row r="191" spans="1:9" x14ac:dyDescent="0.2">
      <c r="A191" s="384" t="str">
        <f t="shared" si="2"/>
        <v/>
      </c>
      <c r="B191" s="228"/>
      <c r="C191" s="230"/>
      <c r="D191" s="103"/>
      <c r="E191" s="126"/>
      <c r="F191" s="168"/>
      <c r="G191" s="412"/>
      <c r="H191" s="108"/>
      <c r="I191" s="415"/>
    </row>
    <row r="192" spans="1:9" x14ac:dyDescent="0.2">
      <c r="A192" s="384" t="str">
        <f t="shared" si="2"/>
        <v/>
      </c>
      <c r="B192" s="228"/>
      <c r="C192" s="230"/>
      <c r="D192" s="103"/>
      <c r="E192" s="126"/>
      <c r="F192" s="168"/>
      <c r="G192" s="412"/>
      <c r="H192" s="108"/>
      <c r="I192" s="415"/>
    </row>
    <row r="193" spans="1:9" x14ac:dyDescent="0.2">
      <c r="A193" s="384" t="str">
        <f t="shared" si="2"/>
        <v/>
      </c>
      <c r="B193" s="228"/>
      <c r="C193" s="230"/>
      <c r="D193" s="103"/>
      <c r="E193" s="126"/>
      <c r="F193" s="168"/>
      <c r="G193" s="412"/>
      <c r="H193" s="108"/>
      <c r="I193" s="415"/>
    </row>
    <row r="194" spans="1:9" x14ac:dyDescent="0.2">
      <c r="A194" s="384" t="str">
        <f t="shared" si="2"/>
        <v/>
      </c>
      <c r="B194" s="228"/>
      <c r="C194" s="230"/>
      <c r="D194" s="103"/>
      <c r="E194" s="126"/>
      <c r="F194" s="168"/>
      <c r="G194" s="412"/>
      <c r="H194" s="108"/>
      <c r="I194" s="415"/>
    </row>
    <row r="195" spans="1:9" x14ac:dyDescent="0.2">
      <c r="A195" s="384" t="str">
        <f t="shared" si="2"/>
        <v/>
      </c>
      <c r="B195" s="228"/>
      <c r="C195" s="230"/>
      <c r="D195" s="103"/>
      <c r="E195" s="126"/>
      <c r="F195" s="168"/>
      <c r="G195" s="412"/>
      <c r="H195" s="108"/>
      <c r="I195" s="415"/>
    </row>
    <row r="196" spans="1:9" x14ac:dyDescent="0.2">
      <c r="A196" s="384" t="str">
        <f t="shared" ref="A196:A259" si="3">IF(D196="","",HLOOKUP(D196,$J$1:$AA$2,2,FALSE))</f>
        <v/>
      </c>
      <c r="B196" s="228"/>
      <c r="C196" s="230"/>
      <c r="D196" s="103"/>
      <c r="E196" s="126"/>
      <c r="F196" s="168"/>
      <c r="G196" s="412"/>
      <c r="H196" s="108"/>
      <c r="I196" s="415"/>
    </row>
    <row r="197" spans="1:9" x14ac:dyDescent="0.2">
      <c r="A197" s="384" t="str">
        <f t="shared" si="3"/>
        <v/>
      </c>
      <c r="B197" s="228"/>
      <c r="C197" s="230"/>
      <c r="D197" s="103"/>
      <c r="E197" s="126"/>
      <c r="F197" s="168"/>
      <c r="G197" s="412"/>
      <c r="H197" s="108"/>
      <c r="I197" s="415"/>
    </row>
    <row r="198" spans="1:9" x14ac:dyDescent="0.2">
      <c r="A198" s="384" t="str">
        <f t="shared" si="3"/>
        <v/>
      </c>
      <c r="B198" s="228"/>
      <c r="C198" s="230"/>
      <c r="D198" s="103"/>
      <c r="E198" s="126"/>
      <c r="F198" s="168"/>
      <c r="G198" s="412"/>
      <c r="H198" s="108"/>
      <c r="I198" s="415"/>
    </row>
    <row r="199" spans="1:9" x14ac:dyDescent="0.2">
      <c r="A199" s="384" t="str">
        <f t="shared" si="3"/>
        <v/>
      </c>
      <c r="B199" s="228"/>
      <c r="C199" s="230"/>
      <c r="D199" s="103"/>
      <c r="E199" s="126"/>
      <c r="F199" s="168"/>
      <c r="G199" s="412"/>
      <c r="H199" s="108"/>
      <c r="I199" s="415"/>
    </row>
    <row r="200" spans="1:9" x14ac:dyDescent="0.2">
      <c r="A200" s="384" t="str">
        <f t="shared" si="3"/>
        <v/>
      </c>
      <c r="B200" s="228"/>
      <c r="C200" s="230"/>
      <c r="D200" s="103"/>
      <c r="E200" s="126"/>
      <c r="F200" s="168"/>
      <c r="G200" s="412"/>
      <c r="H200" s="108"/>
      <c r="I200" s="415"/>
    </row>
    <row r="201" spans="1:9" x14ac:dyDescent="0.2">
      <c r="A201" s="384" t="str">
        <f t="shared" si="3"/>
        <v/>
      </c>
      <c r="B201" s="228"/>
      <c r="C201" s="230"/>
      <c r="D201" s="103"/>
      <c r="E201" s="126"/>
      <c r="F201" s="168"/>
      <c r="G201" s="412"/>
      <c r="H201" s="108"/>
      <c r="I201" s="415"/>
    </row>
    <row r="202" spans="1:9" x14ac:dyDescent="0.2">
      <c r="A202" s="384" t="str">
        <f t="shared" si="3"/>
        <v/>
      </c>
      <c r="B202" s="228"/>
      <c r="C202" s="230"/>
      <c r="D202" s="103"/>
      <c r="E202" s="126"/>
      <c r="F202" s="168"/>
      <c r="G202" s="412"/>
      <c r="H202" s="108"/>
      <c r="I202" s="415"/>
    </row>
    <row r="203" spans="1:9" x14ac:dyDescent="0.2">
      <c r="A203" s="384" t="str">
        <f t="shared" si="3"/>
        <v/>
      </c>
      <c r="B203" s="228"/>
      <c r="C203" s="230"/>
      <c r="D203" s="103"/>
      <c r="E203" s="126"/>
      <c r="F203" s="168"/>
      <c r="G203" s="412"/>
      <c r="H203" s="108"/>
      <c r="I203" s="415"/>
    </row>
    <row r="204" spans="1:9" x14ac:dyDescent="0.2">
      <c r="A204" s="384" t="str">
        <f t="shared" si="3"/>
        <v/>
      </c>
      <c r="B204" s="228"/>
      <c r="C204" s="230"/>
      <c r="D204" s="103"/>
      <c r="E204" s="126"/>
      <c r="F204" s="168"/>
      <c r="G204" s="412"/>
      <c r="H204" s="108"/>
      <c r="I204" s="415"/>
    </row>
    <row r="205" spans="1:9" x14ac:dyDescent="0.2">
      <c r="A205" s="384" t="str">
        <f t="shared" si="3"/>
        <v/>
      </c>
      <c r="B205" s="228"/>
      <c r="C205" s="230"/>
      <c r="D205" s="103"/>
      <c r="E205" s="126"/>
      <c r="F205" s="168"/>
      <c r="G205" s="412"/>
      <c r="H205" s="108"/>
      <c r="I205" s="415"/>
    </row>
    <row r="206" spans="1:9" x14ac:dyDescent="0.2">
      <c r="A206" s="384" t="str">
        <f t="shared" si="3"/>
        <v/>
      </c>
      <c r="B206" s="228"/>
      <c r="C206" s="230"/>
      <c r="D206" s="103"/>
      <c r="E206" s="126"/>
      <c r="F206" s="168"/>
      <c r="G206" s="412"/>
      <c r="H206" s="108"/>
      <c r="I206" s="415"/>
    </row>
    <row r="207" spans="1:9" x14ac:dyDescent="0.2">
      <c r="A207" s="384" t="str">
        <f t="shared" si="3"/>
        <v/>
      </c>
      <c r="B207" s="228"/>
      <c r="C207" s="230"/>
      <c r="D207" s="103"/>
      <c r="E207" s="126"/>
      <c r="F207" s="168"/>
      <c r="G207" s="412"/>
      <c r="H207" s="108"/>
      <c r="I207" s="415"/>
    </row>
    <row r="208" spans="1:9" x14ac:dyDescent="0.2">
      <c r="A208" s="384" t="str">
        <f t="shared" si="3"/>
        <v/>
      </c>
      <c r="B208" s="228"/>
      <c r="C208" s="230"/>
      <c r="D208" s="103"/>
      <c r="E208" s="126"/>
      <c r="F208" s="168"/>
      <c r="G208" s="412"/>
      <c r="H208" s="108"/>
      <c r="I208" s="415"/>
    </row>
    <row r="209" spans="1:9" x14ac:dyDescent="0.2">
      <c r="A209" s="384" t="str">
        <f t="shared" si="3"/>
        <v/>
      </c>
      <c r="B209" s="228"/>
      <c r="C209" s="230"/>
      <c r="D209" s="103"/>
      <c r="E209" s="126"/>
      <c r="F209" s="168"/>
      <c r="G209" s="412"/>
      <c r="H209" s="108"/>
      <c r="I209" s="415"/>
    </row>
    <row r="210" spans="1:9" x14ac:dyDescent="0.2">
      <c r="A210" s="384" t="str">
        <f t="shared" si="3"/>
        <v/>
      </c>
      <c r="B210" s="228"/>
      <c r="C210" s="230"/>
      <c r="D210" s="103"/>
      <c r="E210" s="126"/>
      <c r="F210" s="168"/>
      <c r="G210" s="412"/>
      <c r="H210" s="108"/>
      <c r="I210" s="415"/>
    </row>
    <row r="211" spans="1:9" x14ac:dyDescent="0.2">
      <c r="A211" s="384" t="str">
        <f t="shared" si="3"/>
        <v/>
      </c>
      <c r="B211" s="228"/>
      <c r="C211" s="230"/>
      <c r="D211" s="103"/>
      <c r="E211" s="126"/>
      <c r="F211" s="168"/>
      <c r="G211" s="412"/>
      <c r="H211" s="108"/>
      <c r="I211" s="415"/>
    </row>
    <row r="212" spans="1:9" x14ac:dyDescent="0.2">
      <c r="A212" s="384" t="str">
        <f t="shared" si="3"/>
        <v/>
      </c>
      <c r="B212" s="228"/>
      <c r="C212" s="230"/>
      <c r="D212" s="103"/>
      <c r="E212" s="126"/>
      <c r="F212" s="168"/>
      <c r="G212" s="412"/>
      <c r="H212" s="108"/>
      <c r="I212" s="415"/>
    </row>
    <row r="213" spans="1:9" x14ac:dyDescent="0.2">
      <c r="A213" s="384" t="str">
        <f t="shared" si="3"/>
        <v/>
      </c>
      <c r="B213" s="228"/>
      <c r="C213" s="230"/>
      <c r="D213" s="103"/>
      <c r="E213" s="126"/>
      <c r="F213" s="168"/>
      <c r="G213" s="412"/>
      <c r="H213" s="108"/>
      <c r="I213" s="415"/>
    </row>
    <row r="214" spans="1:9" x14ac:dyDescent="0.2">
      <c r="A214" s="384" t="str">
        <f t="shared" si="3"/>
        <v/>
      </c>
      <c r="B214" s="228"/>
      <c r="C214" s="230"/>
      <c r="D214" s="103"/>
      <c r="E214" s="126"/>
      <c r="F214" s="168"/>
      <c r="G214" s="412"/>
      <c r="H214" s="108"/>
      <c r="I214" s="415"/>
    </row>
    <row r="215" spans="1:9" x14ac:dyDescent="0.2">
      <c r="A215" s="384" t="str">
        <f t="shared" si="3"/>
        <v/>
      </c>
      <c r="B215" s="228"/>
      <c r="C215" s="230"/>
      <c r="D215" s="103"/>
      <c r="E215" s="126"/>
      <c r="F215" s="168"/>
      <c r="G215" s="412"/>
      <c r="H215" s="108"/>
      <c r="I215" s="415"/>
    </row>
    <row r="216" spans="1:9" x14ac:dyDescent="0.2">
      <c r="A216" s="384" t="str">
        <f t="shared" si="3"/>
        <v/>
      </c>
      <c r="B216" s="228"/>
      <c r="C216" s="230"/>
      <c r="D216" s="103"/>
      <c r="E216" s="126"/>
      <c r="F216" s="168"/>
      <c r="G216" s="412"/>
      <c r="H216" s="108"/>
      <c r="I216" s="415"/>
    </row>
    <row r="217" spans="1:9" x14ac:dyDescent="0.2">
      <c r="A217" s="384" t="str">
        <f t="shared" si="3"/>
        <v/>
      </c>
      <c r="B217" s="228"/>
      <c r="C217" s="230"/>
      <c r="D217" s="103"/>
      <c r="E217" s="126"/>
      <c r="F217" s="168"/>
      <c r="G217" s="412"/>
      <c r="H217" s="108"/>
      <c r="I217" s="415"/>
    </row>
    <row r="218" spans="1:9" x14ac:dyDescent="0.2">
      <c r="A218" s="384" t="str">
        <f t="shared" si="3"/>
        <v/>
      </c>
      <c r="B218" s="228"/>
      <c r="C218" s="230"/>
      <c r="D218" s="103"/>
      <c r="E218" s="126"/>
      <c r="F218" s="168"/>
      <c r="G218" s="412"/>
      <c r="H218" s="108"/>
      <c r="I218" s="415"/>
    </row>
    <row r="219" spans="1:9" x14ac:dyDescent="0.2">
      <c r="A219" s="384" t="str">
        <f t="shared" si="3"/>
        <v/>
      </c>
      <c r="B219" s="228"/>
      <c r="C219" s="230"/>
      <c r="D219" s="103"/>
      <c r="E219" s="126"/>
      <c r="F219" s="168"/>
      <c r="G219" s="412"/>
      <c r="H219" s="108"/>
      <c r="I219" s="415"/>
    </row>
    <row r="220" spans="1:9" x14ac:dyDescent="0.2">
      <c r="A220" s="384" t="str">
        <f t="shared" si="3"/>
        <v/>
      </c>
      <c r="B220" s="228"/>
      <c r="C220" s="230"/>
      <c r="D220" s="103"/>
      <c r="E220" s="126"/>
      <c r="F220" s="168"/>
      <c r="G220" s="412"/>
      <c r="H220" s="108"/>
      <c r="I220" s="415"/>
    </row>
    <row r="221" spans="1:9" x14ac:dyDescent="0.2">
      <c r="A221" s="384" t="str">
        <f t="shared" si="3"/>
        <v/>
      </c>
      <c r="B221" s="228"/>
      <c r="C221" s="230"/>
      <c r="D221" s="103"/>
      <c r="E221" s="126"/>
      <c r="F221" s="168"/>
      <c r="G221" s="412"/>
      <c r="H221" s="108"/>
      <c r="I221" s="415"/>
    </row>
    <row r="222" spans="1:9" x14ac:dyDescent="0.2">
      <c r="A222" s="384" t="str">
        <f t="shared" si="3"/>
        <v/>
      </c>
      <c r="B222" s="228"/>
      <c r="C222" s="230"/>
      <c r="D222" s="103"/>
      <c r="E222" s="126"/>
      <c r="F222" s="168"/>
      <c r="G222" s="412"/>
      <c r="H222" s="108"/>
      <c r="I222" s="415"/>
    </row>
    <row r="223" spans="1:9" x14ac:dyDescent="0.2">
      <c r="A223" s="384" t="str">
        <f t="shared" si="3"/>
        <v/>
      </c>
      <c r="B223" s="228"/>
      <c r="C223" s="230"/>
      <c r="D223" s="103"/>
      <c r="E223" s="126"/>
      <c r="F223" s="168"/>
      <c r="G223" s="412"/>
      <c r="H223" s="108"/>
      <c r="I223" s="415"/>
    </row>
    <row r="224" spans="1:9" x14ac:dyDescent="0.2">
      <c r="A224" s="384" t="str">
        <f t="shared" si="3"/>
        <v/>
      </c>
      <c r="B224" s="228"/>
      <c r="C224" s="230"/>
      <c r="D224" s="103"/>
      <c r="E224" s="126"/>
      <c r="F224" s="168"/>
      <c r="G224" s="412"/>
      <c r="H224" s="108"/>
      <c r="I224" s="415"/>
    </row>
    <row r="225" spans="1:9" x14ac:dyDescent="0.2">
      <c r="A225" s="384" t="str">
        <f t="shared" si="3"/>
        <v/>
      </c>
      <c r="B225" s="228"/>
      <c r="C225" s="230"/>
      <c r="D225" s="103"/>
      <c r="E225" s="126"/>
      <c r="F225" s="168"/>
      <c r="G225" s="412"/>
      <c r="H225" s="108"/>
      <c r="I225" s="415"/>
    </row>
    <row r="226" spans="1:9" x14ac:dyDescent="0.2">
      <c r="A226" s="384" t="str">
        <f t="shared" si="3"/>
        <v/>
      </c>
      <c r="B226" s="228"/>
      <c r="C226" s="230"/>
      <c r="D226" s="103"/>
      <c r="E226" s="126"/>
      <c r="F226" s="168"/>
      <c r="G226" s="412"/>
      <c r="H226" s="108"/>
      <c r="I226" s="415"/>
    </row>
    <row r="227" spans="1:9" x14ac:dyDescent="0.2">
      <c r="A227" s="384" t="str">
        <f t="shared" si="3"/>
        <v/>
      </c>
      <c r="B227" s="228"/>
      <c r="C227" s="230"/>
      <c r="D227" s="103"/>
      <c r="E227" s="126"/>
      <c r="F227" s="168"/>
      <c r="G227" s="412"/>
      <c r="H227" s="108"/>
      <c r="I227" s="415"/>
    </row>
    <row r="228" spans="1:9" x14ac:dyDescent="0.2">
      <c r="A228" s="384" t="str">
        <f t="shared" si="3"/>
        <v/>
      </c>
      <c r="B228" s="228"/>
      <c r="C228" s="230"/>
      <c r="D228" s="103"/>
      <c r="E228" s="126"/>
      <c r="F228" s="168"/>
      <c r="G228" s="412"/>
      <c r="H228" s="108"/>
      <c r="I228" s="415"/>
    </row>
    <row r="229" spans="1:9" x14ac:dyDescent="0.2">
      <c r="A229" s="384" t="str">
        <f t="shared" si="3"/>
        <v/>
      </c>
      <c r="B229" s="228"/>
      <c r="C229" s="230"/>
      <c r="D229" s="103"/>
      <c r="E229" s="126"/>
      <c r="F229" s="168"/>
      <c r="G229" s="412"/>
      <c r="H229" s="108"/>
      <c r="I229" s="415"/>
    </row>
    <row r="230" spans="1:9" x14ac:dyDescent="0.2">
      <c r="A230" s="384" t="str">
        <f t="shared" si="3"/>
        <v/>
      </c>
      <c r="B230" s="228"/>
      <c r="C230" s="230"/>
      <c r="D230" s="103"/>
      <c r="E230" s="126"/>
      <c r="F230" s="168"/>
      <c r="G230" s="412"/>
      <c r="H230" s="108"/>
      <c r="I230" s="415"/>
    </row>
    <row r="231" spans="1:9" x14ac:dyDescent="0.2">
      <c r="A231" s="384" t="str">
        <f t="shared" si="3"/>
        <v/>
      </c>
      <c r="B231" s="228"/>
      <c r="C231" s="230"/>
      <c r="D231" s="103"/>
      <c r="E231" s="126"/>
      <c r="F231" s="168"/>
      <c r="G231" s="412"/>
      <c r="H231" s="108"/>
      <c r="I231" s="415"/>
    </row>
    <row r="232" spans="1:9" x14ac:dyDescent="0.2">
      <c r="A232" s="384" t="str">
        <f t="shared" si="3"/>
        <v/>
      </c>
      <c r="B232" s="228"/>
      <c r="C232" s="230"/>
      <c r="D232" s="103"/>
      <c r="E232" s="126"/>
      <c r="F232" s="168"/>
      <c r="G232" s="412"/>
      <c r="H232" s="108"/>
      <c r="I232" s="415"/>
    </row>
    <row r="233" spans="1:9" x14ac:dyDescent="0.2">
      <c r="A233" s="384" t="str">
        <f t="shared" si="3"/>
        <v/>
      </c>
      <c r="B233" s="228"/>
      <c r="C233" s="230"/>
      <c r="D233" s="103"/>
      <c r="E233" s="126"/>
      <c r="F233" s="168"/>
      <c r="G233" s="412"/>
      <c r="H233" s="108"/>
      <c r="I233" s="415"/>
    </row>
    <row r="234" spans="1:9" x14ac:dyDescent="0.2">
      <c r="A234" s="384" t="str">
        <f t="shared" si="3"/>
        <v/>
      </c>
      <c r="B234" s="228"/>
      <c r="C234" s="230"/>
      <c r="D234" s="103"/>
      <c r="E234" s="126"/>
      <c r="F234" s="168"/>
      <c r="G234" s="412"/>
      <c r="H234" s="108"/>
      <c r="I234" s="415"/>
    </row>
    <row r="235" spans="1:9" x14ac:dyDescent="0.2">
      <c r="A235" s="384" t="str">
        <f t="shared" si="3"/>
        <v/>
      </c>
      <c r="B235" s="228"/>
      <c r="C235" s="230"/>
      <c r="D235" s="103"/>
      <c r="E235" s="126"/>
      <c r="F235" s="168"/>
      <c r="G235" s="412"/>
      <c r="H235" s="108"/>
      <c r="I235" s="415"/>
    </row>
    <row r="236" spans="1:9" x14ac:dyDescent="0.2">
      <c r="A236" s="384" t="str">
        <f t="shared" si="3"/>
        <v/>
      </c>
      <c r="B236" s="228"/>
      <c r="C236" s="230"/>
      <c r="D236" s="103"/>
      <c r="E236" s="126"/>
      <c r="F236" s="168"/>
      <c r="G236" s="412"/>
      <c r="H236" s="108"/>
      <c r="I236" s="415"/>
    </row>
    <row r="237" spans="1:9" x14ac:dyDescent="0.2">
      <c r="A237" s="384" t="str">
        <f t="shared" si="3"/>
        <v/>
      </c>
      <c r="B237" s="228"/>
      <c r="C237" s="230"/>
      <c r="D237" s="103"/>
      <c r="E237" s="126"/>
      <c r="F237" s="168"/>
      <c r="G237" s="412"/>
      <c r="H237" s="108"/>
      <c r="I237" s="415"/>
    </row>
    <row r="238" spans="1:9" x14ac:dyDescent="0.2">
      <c r="A238" s="384" t="str">
        <f t="shared" si="3"/>
        <v/>
      </c>
      <c r="B238" s="228"/>
      <c r="C238" s="230"/>
      <c r="D238" s="103"/>
      <c r="E238" s="126"/>
      <c r="F238" s="168"/>
      <c r="G238" s="412"/>
      <c r="H238" s="108"/>
      <c r="I238" s="415"/>
    </row>
    <row r="239" spans="1:9" x14ac:dyDescent="0.2">
      <c r="A239" s="384" t="str">
        <f t="shared" si="3"/>
        <v/>
      </c>
      <c r="B239" s="228"/>
      <c r="C239" s="230"/>
      <c r="D239" s="103"/>
      <c r="E239" s="126"/>
      <c r="F239" s="168"/>
      <c r="G239" s="412"/>
      <c r="H239" s="108"/>
      <c r="I239" s="415"/>
    </row>
    <row r="240" spans="1:9" x14ac:dyDescent="0.2">
      <c r="A240" s="384" t="str">
        <f t="shared" si="3"/>
        <v/>
      </c>
      <c r="B240" s="228"/>
      <c r="C240" s="230"/>
      <c r="D240" s="103"/>
      <c r="E240" s="126"/>
      <c r="F240" s="168"/>
      <c r="G240" s="412"/>
      <c r="H240" s="108"/>
      <c r="I240" s="415"/>
    </row>
    <row r="241" spans="1:9" x14ac:dyDescent="0.2">
      <c r="A241" s="384" t="str">
        <f t="shared" si="3"/>
        <v/>
      </c>
      <c r="B241" s="228"/>
      <c r="C241" s="230"/>
      <c r="D241" s="103"/>
      <c r="E241" s="126"/>
      <c r="F241" s="168"/>
      <c r="G241" s="412"/>
      <c r="H241" s="108"/>
      <c r="I241" s="415"/>
    </row>
    <row r="242" spans="1:9" x14ac:dyDescent="0.2">
      <c r="A242" s="384" t="str">
        <f t="shared" si="3"/>
        <v/>
      </c>
      <c r="B242" s="228"/>
      <c r="C242" s="230"/>
      <c r="D242" s="103"/>
      <c r="E242" s="126"/>
      <c r="F242" s="168"/>
      <c r="G242" s="412"/>
      <c r="H242" s="108"/>
      <c r="I242" s="415"/>
    </row>
    <row r="243" spans="1:9" x14ac:dyDescent="0.2">
      <c r="A243" s="384" t="str">
        <f t="shared" si="3"/>
        <v/>
      </c>
      <c r="B243" s="228"/>
      <c r="C243" s="230"/>
      <c r="D243" s="103"/>
      <c r="E243" s="126"/>
      <c r="F243" s="168"/>
      <c r="G243" s="412"/>
      <c r="H243" s="108"/>
      <c r="I243" s="415"/>
    </row>
    <row r="244" spans="1:9" x14ac:dyDescent="0.2">
      <c r="A244" s="384" t="str">
        <f t="shared" si="3"/>
        <v/>
      </c>
      <c r="B244" s="228"/>
      <c r="C244" s="230"/>
      <c r="D244" s="103"/>
      <c r="E244" s="126"/>
      <c r="F244" s="168"/>
      <c r="G244" s="412"/>
      <c r="H244" s="108"/>
      <c r="I244" s="415"/>
    </row>
    <row r="245" spans="1:9" x14ac:dyDescent="0.2">
      <c r="A245" s="384" t="str">
        <f t="shared" si="3"/>
        <v/>
      </c>
      <c r="B245" s="228"/>
      <c r="C245" s="230"/>
      <c r="D245" s="103"/>
      <c r="E245" s="126"/>
      <c r="F245" s="168"/>
      <c r="G245" s="412"/>
      <c r="H245" s="108"/>
      <c r="I245" s="415"/>
    </row>
    <row r="246" spans="1:9" x14ac:dyDescent="0.2">
      <c r="A246" s="384" t="str">
        <f t="shared" si="3"/>
        <v/>
      </c>
      <c r="B246" s="228"/>
      <c r="C246" s="230"/>
      <c r="D246" s="103"/>
      <c r="E246" s="126"/>
      <c r="F246" s="168"/>
      <c r="G246" s="412"/>
      <c r="H246" s="108"/>
      <c r="I246" s="415"/>
    </row>
    <row r="247" spans="1:9" x14ac:dyDescent="0.2">
      <c r="A247" s="384" t="str">
        <f t="shared" si="3"/>
        <v/>
      </c>
      <c r="B247" s="228"/>
      <c r="C247" s="230"/>
      <c r="D247" s="103"/>
      <c r="E247" s="126"/>
      <c r="F247" s="168"/>
      <c r="G247" s="412"/>
      <c r="H247" s="108"/>
      <c r="I247" s="415"/>
    </row>
    <row r="248" spans="1:9" x14ac:dyDescent="0.2">
      <c r="A248" s="384" t="str">
        <f t="shared" si="3"/>
        <v/>
      </c>
      <c r="B248" s="228"/>
      <c r="C248" s="230"/>
      <c r="D248" s="103"/>
      <c r="E248" s="126"/>
      <c r="F248" s="168"/>
      <c r="G248" s="412"/>
      <c r="H248" s="108"/>
      <c r="I248" s="415"/>
    </row>
    <row r="249" spans="1:9" x14ac:dyDescent="0.2">
      <c r="A249" s="384" t="str">
        <f t="shared" si="3"/>
        <v/>
      </c>
      <c r="B249" s="228"/>
      <c r="C249" s="230"/>
      <c r="D249" s="103"/>
      <c r="E249" s="126"/>
      <c r="F249" s="168"/>
      <c r="G249" s="412"/>
      <c r="H249" s="108"/>
      <c r="I249" s="415"/>
    </row>
    <row r="250" spans="1:9" x14ac:dyDescent="0.2">
      <c r="A250" s="384" t="str">
        <f t="shared" si="3"/>
        <v/>
      </c>
      <c r="B250" s="228"/>
      <c r="C250" s="230"/>
      <c r="D250" s="103"/>
      <c r="E250" s="126"/>
      <c r="F250" s="168"/>
      <c r="G250" s="412"/>
      <c r="H250" s="108"/>
      <c r="I250" s="415"/>
    </row>
    <row r="251" spans="1:9" x14ac:dyDescent="0.2">
      <c r="A251" s="384" t="str">
        <f t="shared" si="3"/>
        <v/>
      </c>
      <c r="B251" s="228"/>
      <c r="C251" s="230"/>
      <c r="D251" s="103"/>
      <c r="E251" s="126"/>
      <c r="F251" s="168"/>
      <c r="G251" s="412"/>
      <c r="H251" s="108"/>
      <c r="I251" s="415"/>
    </row>
    <row r="252" spans="1:9" x14ac:dyDescent="0.2">
      <c r="A252" s="384" t="str">
        <f t="shared" si="3"/>
        <v/>
      </c>
      <c r="B252" s="228"/>
      <c r="C252" s="230"/>
      <c r="D252" s="103"/>
      <c r="E252" s="126"/>
      <c r="F252" s="168"/>
      <c r="G252" s="412"/>
      <c r="H252" s="108"/>
      <c r="I252" s="415"/>
    </row>
    <row r="253" spans="1:9" x14ac:dyDescent="0.2">
      <c r="A253" s="384" t="str">
        <f t="shared" si="3"/>
        <v/>
      </c>
      <c r="B253" s="228"/>
      <c r="C253" s="230"/>
      <c r="D253" s="103"/>
      <c r="E253" s="126"/>
      <c r="F253" s="168"/>
      <c r="G253" s="412"/>
      <c r="H253" s="108"/>
      <c r="I253" s="415"/>
    </row>
    <row r="254" spans="1:9" x14ac:dyDescent="0.2">
      <c r="A254" s="384" t="str">
        <f t="shared" si="3"/>
        <v/>
      </c>
      <c r="B254" s="228"/>
      <c r="C254" s="230"/>
      <c r="D254" s="103"/>
      <c r="E254" s="126"/>
      <c r="F254" s="168"/>
      <c r="G254" s="412"/>
      <c r="H254" s="108"/>
      <c r="I254" s="415"/>
    </row>
    <row r="255" spans="1:9" x14ac:dyDescent="0.2">
      <c r="A255" s="384" t="str">
        <f t="shared" si="3"/>
        <v/>
      </c>
      <c r="B255" s="228"/>
      <c r="C255" s="230"/>
      <c r="D255" s="103"/>
      <c r="E255" s="126"/>
      <c r="F255" s="168"/>
      <c r="G255" s="412"/>
      <c r="H255" s="108"/>
      <c r="I255" s="415"/>
    </row>
    <row r="256" spans="1:9" x14ac:dyDescent="0.2">
      <c r="A256" s="384" t="str">
        <f t="shared" si="3"/>
        <v/>
      </c>
      <c r="B256" s="228"/>
      <c r="C256" s="230"/>
      <c r="D256" s="103"/>
      <c r="E256" s="126"/>
      <c r="F256" s="168"/>
      <c r="G256" s="412"/>
      <c r="H256" s="108"/>
      <c r="I256" s="415"/>
    </row>
    <row r="257" spans="1:9" x14ac:dyDescent="0.2">
      <c r="A257" s="384" t="str">
        <f t="shared" si="3"/>
        <v/>
      </c>
      <c r="B257" s="228"/>
      <c r="C257" s="230"/>
      <c r="D257" s="103"/>
      <c r="E257" s="126"/>
      <c r="F257" s="168"/>
      <c r="G257" s="412"/>
      <c r="H257" s="108"/>
      <c r="I257" s="415"/>
    </row>
    <row r="258" spans="1:9" x14ac:dyDescent="0.2">
      <c r="A258" s="384" t="str">
        <f t="shared" si="3"/>
        <v/>
      </c>
      <c r="B258" s="228"/>
      <c r="C258" s="230"/>
      <c r="D258" s="103"/>
      <c r="E258" s="126"/>
      <c r="F258" s="168"/>
      <c r="G258" s="412"/>
      <c r="H258" s="108"/>
      <c r="I258" s="415"/>
    </row>
    <row r="259" spans="1:9" x14ac:dyDescent="0.2">
      <c r="A259" s="384" t="str">
        <f t="shared" si="3"/>
        <v/>
      </c>
      <c r="B259" s="228"/>
      <c r="C259" s="230"/>
      <c r="D259" s="103"/>
      <c r="E259" s="126"/>
      <c r="F259" s="168"/>
      <c r="G259" s="412"/>
      <c r="H259" s="108"/>
      <c r="I259" s="415"/>
    </row>
    <row r="260" spans="1:9" x14ac:dyDescent="0.2">
      <c r="A260" s="384" t="str">
        <f t="shared" ref="A260:A323" si="4">IF(D260="","",HLOOKUP(D260,$J$1:$AA$2,2,FALSE))</f>
        <v/>
      </c>
      <c r="B260" s="228"/>
      <c r="C260" s="230"/>
      <c r="D260" s="103"/>
      <c r="E260" s="126"/>
      <c r="F260" s="168"/>
      <c r="G260" s="412"/>
      <c r="H260" s="108"/>
      <c r="I260" s="415"/>
    </row>
    <row r="261" spans="1:9" x14ac:dyDescent="0.2">
      <c r="A261" s="384" t="str">
        <f t="shared" si="4"/>
        <v/>
      </c>
      <c r="B261" s="228"/>
      <c r="C261" s="230"/>
      <c r="D261" s="103"/>
      <c r="E261" s="126"/>
      <c r="F261" s="168"/>
      <c r="G261" s="412"/>
      <c r="H261" s="108"/>
      <c r="I261" s="415"/>
    </row>
    <row r="262" spans="1:9" x14ac:dyDescent="0.2">
      <c r="A262" s="384" t="str">
        <f t="shared" si="4"/>
        <v/>
      </c>
      <c r="B262" s="228"/>
      <c r="C262" s="230"/>
      <c r="D262" s="103"/>
      <c r="E262" s="126"/>
      <c r="F262" s="168"/>
      <c r="G262" s="412"/>
      <c r="H262" s="108"/>
      <c r="I262" s="415"/>
    </row>
    <row r="263" spans="1:9" x14ac:dyDescent="0.2">
      <c r="A263" s="384" t="str">
        <f t="shared" si="4"/>
        <v/>
      </c>
      <c r="B263" s="228"/>
      <c r="C263" s="230"/>
      <c r="D263" s="103"/>
      <c r="E263" s="126"/>
      <c r="F263" s="168"/>
      <c r="G263" s="412"/>
      <c r="H263" s="108"/>
      <c r="I263" s="415"/>
    </row>
    <row r="264" spans="1:9" x14ac:dyDescent="0.2">
      <c r="A264" s="384" t="str">
        <f t="shared" si="4"/>
        <v/>
      </c>
      <c r="B264" s="228"/>
      <c r="C264" s="230"/>
      <c r="D264" s="103"/>
      <c r="E264" s="126"/>
      <c r="F264" s="168"/>
      <c r="G264" s="412"/>
      <c r="H264" s="108"/>
      <c r="I264" s="415"/>
    </row>
    <row r="265" spans="1:9" x14ac:dyDescent="0.2">
      <c r="A265" s="384" t="str">
        <f t="shared" si="4"/>
        <v/>
      </c>
      <c r="B265" s="228"/>
      <c r="C265" s="230"/>
      <c r="D265" s="103"/>
      <c r="E265" s="126"/>
      <c r="F265" s="168"/>
      <c r="G265" s="412"/>
      <c r="H265" s="108"/>
      <c r="I265" s="415"/>
    </row>
    <row r="266" spans="1:9" x14ac:dyDescent="0.2">
      <c r="A266" s="384" t="str">
        <f t="shared" si="4"/>
        <v/>
      </c>
      <c r="B266" s="228"/>
      <c r="C266" s="230"/>
      <c r="D266" s="103"/>
      <c r="E266" s="126"/>
      <c r="F266" s="168"/>
      <c r="G266" s="412"/>
      <c r="H266" s="108"/>
      <c r="I266" s="415"/>
    </row>
    <row r="267" spans="1:9" x14ac:dyDescent="0.2">
      <c r="A267" s="384" t="str">
        <f t="shared" si="4"/>
        <v/>
      </c>
      <c r="B267" s="228"/>
      <c r="C267" s="230"/>
      <c r="D267" s="103"/>
      <c r="E267" s="126"/>
      <c r="F267" s="168"/>
      <c r="G267" s="412"/>
      <c r="H267" s="108"/>
      <c r="I267" s="415"/>
    </row>
    <row r="268" spans="1:9" x14ac:dyDescent="0.2">
      <c r="A268" s="384" t="str">
        <f t="shared" si="4"/>
        <v/>
      </c>
      <c r="B268" s="228"/>
      <c r="C268" s="230"/>
      <c r="D268" s="103"/>
      <c r="E268" s="126"/>
      <c r="F268" s="168"/>
      <c r="G268" s="412"/>
      <c r="H268" s="108"/>
      <c r="I268" s="415"/>
    </row>
    <row r="269" spans="1:9" x14ac:dyDescent="0.2">
      <c r="A269" s="384" t="str">
        <f t="shared" si="4"/>
        <v/>
      </c>
      <c r="B269" s="228"/>
      <c r="C269" s="230"/>
      <c r="D269" s="103"/>
      <c r="E269" s="126"/>
      <c r="F269" s="168"/>
      <c r="G269" s="412"/>
      <c r="H269" s="108"/>
      <c r="I269" s="415"/>
    </row>
    <row r="270" spans="1:9" x14ac:dyDescent="0.2">
      <c r="A270" s="384" t="str">
        <f t="shared" si="4"/>
        <v/>
      </c>
      <c r="B270" s="228"/>
      <c r="C270" s="230"/>
      <c r="D270" s="103"/>
      <c r="E270" s="126"/>
      <c r="F270" s="168"/>
      <c r="G270" s="412"/>
      <c r="H270" s="108"/>
      <c r="I270" s="415"/>
    </row>
    <row r="271" spans="1:9" x14ac:dyDescent="0.2">
      <c r="A271" s="384" t="str">
        <f t="shared" si="4"/>
        <v/>
      </c>
      <c r="B271" s="228"/>
      <c r="C271" s="230"/>
      <c r="D271" s="103"/>
      <c r="E271" s="126"/>
      <c r="F271" s="168"/>
      <c r="G271" s="412"/>
      <c r="H271" s="108"/>
      <c r="I271" s="415"/>
    </row>
    <row r="272" spans="1:9" x14ac:dyDescent="0.2">
      <c r="A272" s="384" t="str">
        <f t="shared" si="4"/>
        <v/>
      </c>
      <c r="B272" s="228"/>
      <c r="C272" s="230"/>
      <c r="D272" s="103"/>
      <c r="E272" s="126"/>
      <c r="F272" s="168"/>
      <c r="G272" s="412"/>
      <c r="H272" s="108"/>
      <c r="I272" s="415"/>
    </row>
    <row r="273" spans="1:9" x14ac:dyDescent="0.2">
      <c r="A273" s="384" t="str">
        <f t="shared" si="4"/>
        <v/>
      </c>
      <c r="B273" s="228"/>
      <c r="C273" s="230"/>
      <c r="D273" s="103"/>
      <c r="E273" s="126"/>
      <c r="F273" s="168"/>
      <c r="G273" s="412"/>
      <c r="H273" s="108"/>
      <c r="I273" s="415"/>
    </row>
    <row r="274" spans="1:9" x14ac:dyDescent="0.2">
      <c r="A274" s="384" t="str">
        <f t="shared" si="4"/>
        <v/>
      </c>
      <c r="B274" s="228"/>
      <c r="C274" s="230"/>
      <c r="D274" s="103"/>
      <c r="E274" s="126"/>
      <c r="F274" s="168"/>
      <c r="G274" s="412"/>
      <c r="H274" s="108"/>
      <c r="I274" s="415"/>
    </row>
    <row r="275" spans="1:9" x14ac:dyDescent="0.2">
      <c r="A275" s="384" t="str">
        <f t="shared" si="4"/>
        <v/>
      </c>
      <c r="B275" s="228"/>
      <c r="C275" s="230"/>
      <c r="D275" s="103"/>
      <c r="E275" s="126"/>
      <c r="F275" s="168"/>
      <c r="G275" s="412"/>
      <c r="H275" s="108"/>
      <c r="I275" s="415"/>
    </row>
    <row r="276" spans="1:9" x14ac:dyDescent="0.2">
      <c r="A276" s="384" t="str">
        <f t="shared" si="4"/>
        <v/>
      </c>
      <c r="B276" s="228"/>
      <c r="C276" s="230"/>
      <c r="D276" s="103"/>
      <c r="E276" s="126"/>
      <c r="F276" s="168"/>
      <c r="G276" s="412"/>
      <c r="H276" s="108"/>
      <c r="I276" s="415"/>
    </row>
    <row r="277" spans="1:9" x14ac:dyDescent="0.2">
      <c r="A277" s="384" t="str">
        <f t="shared" si="4"/>
        <v/>
      </c>
      <c r="B277" s="228"/>
      <c r="C277" s="230"/>
      <c r="D277" s="103"/>
      <c r="E277" s="126"/>
      <c r="F277" s="168"/>
      <c r="G277" s="412"/>
      <c r="H277" s="108"/>
      <c r="I277" s="415"/>
    </row>
    <row r="278" spans="1:9" x14ac:dyDescent="0.2">
      <c r="A278" s="384" t="str">
        <f t="shared" si="4"/>
        <v/>
      </c>
      <c r="B278" s="228"/>
      <c r="C278" s="230"/>
      <c r="D278" s="103"/>
      <c r="E278" s="126"/>
      <c r="F278" s="168"/>
      <c r="G278" s="412"/>
      <c r="H278" s="108"/>
      <c r="I278" s="415"/>
    </row>
    <row r="279" spans="1:9" x14ac:dyDescent="0.2">
      <c r="A279" s="384" t="str">
        <f t="shared" si="4"/>
        <v/>
      </c>
      <c r="B279" s="228"/>
      <c r="C279" s="230"/>
      <c r="D279" s="103"/>
      <c r="E279" s="126"/>
      <c r="F279" s="168"/>
      <c r="G279" s="412"/>
      <c r="H279" s="108"/>
      <c r="I279" s="415"/>
    </row>
    <row r="280" spans="1:9" x14ac:dyDescent="0.2">
      <c r="A280" s="384" t="str">
        <f t="shared" si="4"/>
        <v/>
      </c>
      <c r="B280" s="228"/>
      <c r="C280" s="230"/>
      <c r="D280" s="103"/>
      <c r="E280" s="126"/>
      <c r="F280" s="168"/>
      <c r="G280" s="412"/>
      <c r="H280" s="108"/>
      <c r="I280" s="415"/>
    </row>
    <row r="281" spans="1:9" x14ac:dyDescent="0.2">
      <c r="A281" s="384" t="str">
        <f t="shared" si="4"/>
        <v/>
      </c>
      <c r="B281" s="228"/>
      <c r="C281" s="230"/>
      <c r="D281" s="103"/>
      <c r="E281" s="126"/>
      <c r="F281" s="168"/>
      <c r="G281" s="412"/>
      <c r="H281" s="108"/>
      <c r="I281" s="415"/>
    </row>
    <row r="282" spans="1:9" x14ac:dyDescent="0.2">
      <c r="A282" s="384" t="str">
        <f t="shared" si="4"/>
        <v/>
      </c>
      <c r="B282" s="228"/>
      <c r="C282" s="230"/>
      <c r="D282" s="103"/>
      <c r="E282" s="126"/>
      <c r="F282" s="168"/>
      <c r="G282" s="412"/>
      <c r="H282" s="108"/>
      <c r="I282" s="415"/>
    </row>
    <row r="283" spans="1:9" x14ac:dyDescent="0.2">
      <c r="A283" s="384" t="str">
        <f t="shared" si="4"/>
        <v/>
      </c>
      <c r="B283" s="228"/>
      <c r="C283" s="230"/>
      <c r="D283" s="103"/>
      <c r="E283" s="126"/>
      <c r="F283" s="168"/>
      <c r="G283" s="412"/>
      <c r="H283" s="108"/>
      <c r="I283" s="415"/>
    </row>
    <row r="284" spans="1:9" x14ac:dyDescent="0.2">
      <c r="A284" s="384" t="str">
        <f t="shared" si="4"/>
        <v/>
      </c>
      <c r="B284" s="228"/>
      <c r="C284" s="230"/>
      <c r="D284" s="103"/>
      <c r="E284" s="126"/>
      <c r="F284" s="168"/>
      <c r="G284" s="412"/>
      <c r="H284" s="108"/>
      <c r="I284" s="415"/>
    </row>
    <row r="285" spans="1:9" x14ac:dyDescent="0.2">
      <c r="A285" s="384" t="str">
        <f t="shared" si="4"/>
        <v/>
      </c>
      <c r="B285" s="228"/>
      <c r="C285" s="230"/>
      <c r="D285" s="103"/>
      <c r="E285" s="126"/>
      <c r="F285" s="168"/>
      <c r="G285" s="412"/>
      <c r="H285" s="108"/>
      <c r="I285" s="415"/>
    </row>
    <row r="286" spans="1:9" x14ac:dyDescent="0.2">
      <c r="A286" s="384" t="str">
        <f t="shared" si="4"/>
        <v/>
      </c>
      <c r="B286" s="228"/>
      <c r="C286" s="230"/>
      <c r="D286" s="103"/>
      <c r="E286" s="126"/>
      <c r="F286" s="168"/>
      <c r="G286" s="412"/>
      <c r="H286" s="108"/>
      <c r="I286" s="415"/>
    </row>
    <row r="287" spans="1:9" x14ac:dyDescent="0.2">
      <c r="A287" s="384" t="str">
        <f t="shared" si="4"/>
        <v/>
      </c>
      <c r="B287" s="228"/>
      <c r="C287" s="230"/>
      <c r="D287" s="103"/>
      <c r="E287" s="126"/>
      <c r="F287" s="168"/>
      <c r="G287" s="412"/>
      <c r="H287" s="108"/>
      <c r="I287" s="415"/>
    </row>
    <row r="288" spans="1:9" x14ac:dyDescent="0.2">
      <c r="A288" s="384" t="str">
        <f t="shared" si="4"/>
        <v/>
      </c>
      <c r="B288" s="228"/>
      <c r="C288" s="230"/>
      <c r="D288" s="103"/>
      <c r="E288" s="126"/>
      <c r="F288" s="168"/>
      <c r="G288" s="412"/>
      <c r="H288" s="108"/>
      <c r="I288" s="415"/>
    </row>
    <row r="289" spans="1:9" x14ac:dyDescent="0.2">
      <c r="A289" s="384" t="str">
        <f t="shared" si="4"/>
        <v/>
      </c>
      <c r="B289" s="228"/>
      <c r="C289" s="230"/>
      <c r="D289" s="103"/>
      <c r="E289" s="126"/>
      <c r="F289" s="168"/>
      <c r="G289" s="412"/>
      <c r="H289" s="108"/>
      <c r="I289" s="415"/>
    </row>
    <row r="290" spans="1:9" x14ac:dyDescent="0.2">
      <c r="A290" s="384" t="str">
        <f t="shared" si="4"/>
        <v/>
      </c>
      <c r="B290" s="228"/>
      <c r="C290" s="230"/>
      <c r="D290" s="103"/>
      <c r="E290" s="126"/>
      <c r="F290" s="168"/>
      <c r="G290" s="412"/>
      <c r="H290" s="108"/>
      <c r="I290" s="415"/>
    </row>
    <row r="291" spans="1:9" x14ac:dyDescent="0.2">
      <c r="A291" s="384" t="str">
        <f t="shared" si="4"/>
        <v/>
      </c>
      <c r="B291" s="228"/>
      <c r="C291" s="230"/>
      <c r="D291" s="103"/>
      <c r="E291" s="126"/>
      <c r="F291" s="168"/>
      <c r="G291" s="412"/>
      <c r="H291" s="108"/>
      <c r="I291" s="415"/>
    </row>
    <row r="292" spans="1:9" x14ac:dyDescent="0.2">
      <c r="A292" s="384" t="str">
        <f t="shared" si="4"/>
        <v/>
      </c>
      <c r="B292" s="228"/>
      <c r="C292" s="230"/>
      <c r="D292" s="103"/>
      <c r="E292" s="126"/>
      <c r="F292" s="168"/>
      <c r="G292" s="412"/>
      <c r="H292" s="108"/>
      <c r="I292" s="415"/>
    </row>
    <row r="293" spans="1:9" x14ac:dyDescent="0.2">
      <c r="A293" s="384" t="str">
        <f t="shared" si="4"/>
        <v/>
      </c>
      <c r="B293" s="228"/>
      <c r="C293" s="230"/>
      <c r="D293" s="103"/>
      <c r="E293" s="126"/>
      <c r="F293" s="168"/>
      <c r="G293" s="412"/>
      <c r="H293" s="108"/>
      <c r="I293" s="415"/>
    </row>
    <row r="294" spans="1:9" x14ac:dyDescent="0.2">
      <c r="A294" s="384" t="str">
        <f t="shared" si="4"/>
        <v/>
      </c>
      <c r="B294" s="228"/>
      <c r="C294" s="230"/>
      <c r="D294" s="103"/>
      <c r="E294" s="126"/>
      <c r="F294" s="168"/>
      <c r="G294" s="412"/>
      <c r="H294" s="108"/>
      <c r="I294" s="415"/>
    </row>
    <row r="295" spans="1:9" x14ac:dyDescent="0.2">
      <c r="A295" s="384" t="str">
        <f t="shared" si="4"/>
        <v/>
      </c>
      <c r="B295" s="228"/>
      <c r="C295" s="230"/>
      <c r="D295" s="103"/>
      <c r="E295" s="126"/>
      <c r="F295" s="168"/>
      <c r="G295" s="412"/>
      <c r="H295" s="108"/>
      <c r="I295" s="415"/>
    </row>
    <row r="296" spans="1:9" x14ac:dyDescent="0.2">
      <c r="A296" s="384" t="str">
        <f t="shared" si="4"/>
        <v/>
      </c>
      <c r="B296" s="228"/>
      <c r="C296" s="230"/>
      <c r="D296" s="103"/>
      <c r="E296" s="126"/>
      <c r="F296" s="168"/>
      <c r="G296" s="412"/>
      <c r="H296" s="108"/>
      <c r="I296" s="415"/>
    </row>
    <row r="297" spans="1:9" x14ac:dyDescent="0.2">
      <c r="A297" s="384" t="str">
        <f t="shared" si="4"/>
        <v/>
      </c>
      <c r="B297" s="228"/>
      <c r="C297" s="230"/>
      <c r="D297" s="103"/>
      <c r="E297" s="126"/>
      <c r="F297" s="168"/>
      <c r="G297" s="412"/>
      <c r="H297" s="108"/>
      <c r="I297" s="415"/>
    </row>
    <row r="298" spans="1:9" x14ac:dyDescent="0.2">
      <c r="A298" s="384" t="str">
        <f t="shared" si="4"/>
        <v/>
      </c>
      <c r="B298" s="228"/>
      <c r="C298" s="230"/>
      <c r="D298" s="103"/>
      <c r="E298" s="126"/>
      <c r="F298" s="168"/>
      <c r="G298" s="412"/>
      <c r="H298" s="108"/>
      <c r="I298" s="415"/>
    </row>
    <row r="299" spans="1:9" x14ac:dyDescent="0.2">
      <c r="A299" s="384" t="str">
        <f t="shared" si="4"/>
        <v/>
      </c>
      <c r="B299" s="228"/>
      <c r="C299" s="230"/>
      <c r="D299" s="103"/>
      <c r="E299" s="126"/>
      <c r="F299" s="168"/>
      <c r="G299" s="412"/>
      <c r="H299" s="108"/>
      <c r="I299" s="415"/>
    </row>
    <row r="300" spans="1:9" x14ac:dyDescent="0.2">
      <c r="A300" s="384" t="str">
        <f t="shared" si="4"/>
        <v/>
      </c>
      <c r="B300" s="228"/>
      <c r="C300" s="230"/>
      <c r="D300" s="103"/>
      <c r="E300" s="126"/>
      <c r="F300" s="168"/>
      <c r="G300" s="412"/>
      <c r="H300" s="108"/>
      <c r="I300" s="415"/>
    </row>
    <row r="301" spans="1:9" x14ac:dyDescent="0.2">
      <c r="A301" s="384" t="str">
        <f t="shared" si="4"/>
        <v/>
      </c>
      <c r="B301" s="228"/>
      <c r="C301" s="230"/>
      <c r="D301" s="103"/>
      <c r="E301" s="126"/>
      <c r="F301" s="168"/>
      <c r="G301" s="412"/>
      <c r="H301" s="108"/>
      <c r="I301" s="415"/>
    </row>
    <row r="302" spans="1:9" x14ac:dyDescent="0.2">
      <c r="A302" s="384" t="str">
        <f t="shared" si="4"/>
        <v/>
      </c>
      <c r="B302" s="228"/>
      <c r="C302" s="230"/>
      <c r="D302" s="103"/>
      <c r="E302" s="126"/>
      <c r="F302" s="168"/>
      <c r="G302" s="412"/>
      <c r="H302" s="108"/>
      <c r="I302" s="415"/>
    </row>
    <row r="303" spans="1:9" x14ac:dyDescent="0.2">
      <c r="A303" s="384" t="str">
        <f t="shared" si="4"/>
        <v/>
      </c>
      <c r="B303" s="228"/>
      <c r="C303" s="230"/>
      <c r="D303" s="103"/>
      <c r="E303" s="126"/>
      <c r="F303" s="168"/>
      <c r="G303" s="412"/>
      <c r="H303" s="108"/>
      <c r="I303" s="415"/>
    </row>
    <row r="304" spans="1:9" x14ac:dyDescent="0.2">
      <c r="A304" s="384" t="str">
        <f t="shared" si="4"/>
        <v/>
      </c>
      <c r="B304" s="228"/>
      <c r="C304" s="230"/>
      <c r="D304" s="103"/>
      <c r="E304" s="126"/>
      <c r="F304" s="168"/>
      <c r="G304" s="412"/>
      <c r="H304" s="108"/>
      <c r="I304" s="415"/>
    </row>
    <row r="305" spans="1:9" x14ac:dyDescent="0.2">
      <c r="A305" s="384" t="str">
        <f t="shared" si="4"/>
        <v/>
      </c>
      <c r="B305" s="228"/>
      <c r="C305" s="230"/>
      <c r="D305" s="103"/>
      <c r="E305" s="126"/>
      <c r="F305" s="168"/>
      <c r="G305" s="412"/>
      <c r="H305" s="108"/>
      <c r="I305" s="415"/>
    </row>
    <row r="306" spans="1:9" x14ac:dyDescent="0.2">
      <c r="A306" s="384" t="str">
        <f t="shared" si="4"/>
        <v/>
      </c>
      <c r="B306" s="228"/>
      <c r="C306" s="230"/>
      <c r="D306" s="103"/>
      <c r="E306" s="126"/>
      <c r="F306" s="168"/>
      <c r="G306" s="412"/>
      <c r="H306" s="108"/>
      <c r="I306" s="415"/>
    </row>
    <row r="307" spans="1:9" x14ac:dyDescent="0.2">
      <c r="A307" s="384" t="str">
        <f t="shared" si="4"/>
        <v/>
      </c>
      <c r="B307" s="228"/>
      <c r="C307" s="230"/>
      <c r="D307" s="103"/>
      <c r="E307" s="126"/>
      <c r="F307" s="168"/>
      <c r="G307" s="412"/>
      <c r="H307" s="108"/>
      <c r="I307" s="415"/>
    </row>
    <row r="308" spans="1:9" x14ac:dyDescent="0.2">
      <c r="A308" s="384" t="str">
        <f t="shared" si="4"/>
        <v/>
      </c>
      <c r="B308" s="228"/>
      <c r="C308" s="230"/>
      <c r="D308" s="103"/>
      <c r="E308" s="126"/>
      <c r="F308" s="168"/>
      <c r="G308" s="412"/>
      <c r="H308" s="108"/>
      <c r="I308" s="415"/>
    </row>
    <row r="309" spans="1:9" x14ac:dyDescent="0.2">
      <c r="A309" s="384" t="str">
        <f t="shared" si="4"/>
        <v/>
      </c>
      <c r="B309" s="228"/>
      <c r="C309" s="230"/>
      <c r="D309" s="103"/>
      <c r="E309" s="126"/>
      <c r="F309" s="168"/>
      <c r="G309" s="412"/>
      <c r="H309" s="108"/>
      <c r="I309" s="415"/>
    </row>
    <row r="310" spans="1:9" x14ac:dyDescent="0.2">
      <c r="A310" s="384" t="str">
        <f t="shared" si="4"/>
        <v/>
      </c>
      <c r="B310" s="228"/>
      <c r="C310" s="230"/>
      <c r="D310" s="103"/>
      <c r="E310" s="126"/>
      <c r="F310" s="168"/>
      <c r="G310" s="412"/>
      <c r="H310" s="108"/>
      <c r="I310" s="415"/>
    </row>
    <row r="311" spans="1:9" x14ac:dyDescent="0.2">
      <c r="A311" s="384" t="str">
        <f t="shared" si="4"/>
        <v/>
      </c>
      <c r="B311" s="228"/>
      <c r="C311" s="230"/>
      <c r="D311" s="103"/>
      <c r="E311" s="126"/>
      <c r="F311" s="168"/>
      <c r="G311" s="412"/>
      <c r="H311" s="108"/>
      <c r="I311" s="415"/>
    </row>
    <row r="312" spans="1:9" x14ac:dyDescent="0.2">
      <c r="A312" s="384" t="str">
        <f t="shared" si="4"/>
        <v/>
      </c>
      <c r="B312" s="228"/>
      <c r="C312" s="230"/>
      <c r="D312" s="103"/>
      <c r="E312" s="126"/>
      <c r="F312" s="168"/>
      <c r="G312" s="412"/>
      <c r="H312" s="108"/>
      <c r="I312" s="415"/>
    </row>
    <row r="313" spans="1:9" x14ac:dyDescent="0.2">
      <c r="A313" s="384" t="str">
        <f t="shared" si="4"/>
        <v/>
      </c>
      <c r="B313" s="228"/>
      <c r="C313" s="230"/>
      <c r="D313" s="103"/>
      <c r="E313" s="126"/>
      <c r="F313" s="168"/>
      <c r="G313" s="412"/>
      <c r="H313" s="108"/>
      <c r="I313" s="415"/>
    </row>
    <row r="314" spans="1:9" x14ac:dyDescent="0.2">
      <c r="A314" s="384" t="str">
        <f t="shared" si="4"/>
        <v/>
      </c>
      <c r="B314" s="228"/>
      <c r="C314" s="230"/>
      <c r="D314" s="103"/>
      <c r="E314" s="126"/>
      <c r="F314" s="168"/>
      <c r="G314" s="412"/>
      <c r="H314" s="108"/>
      <c r="I314" s="415"/>
    </row>
    <row r="315" spans="1:9" x14ac:dyDescent="0.2">
      <c r="A315" s="384" t="str">
        <f t="shared" si="4"/>
        <v/>
      </c>
      <c r="B315" s="228"/>
      <c r="C315" s="230"/>
      <c r="D315" s="103"/>
      <c r="E315" s="126"/>
      <c r="F315" s="168"/>
      <c r="G315" s="412"/>
      <c r="H315" s="108"/>
      <c r="I315" s="415"/>
    </row>
    <row r="316" spans="1:9" x14ac:dyDescent="0.2">
      <c r="A316" s="384" t="str">
        <f t="shared" si="4"/>
        <v/>
      </c>
      <c r="B316" s="228"/>
      <c r="C316" s="230"/>
      <c r="D316" s="103"/>
      <c r="E316" s="126"/>
      <c r="F316" s="168"/>
      <c r="G316" s="412"/>
      <c r="H316" s="108"/>
      <c r="I316" s="415"/>
    </row>
    <row r="317" spans="1:9" x14ac:dyDescent="0.2">
      <c r="A317" s="384" t="str">
        <f t="shared" si="4"/>
        <v/>
      </c>
      <c r="B317" s="228"/>
      <c r="C317" s="230"/>
      <c r="D317" s="103"/>
      <c r="E317" s="126"/>
      <c r="F317" s="168"/>
      <c r="G317" s="412"/>
      <c r="H317" s="108"/>
      <c r="I317" s="415"/>
    </row>
    <row r="318" spans="1:9" x14ac:dyDescent="0.2">
      <c r="A318" s="384" t="str">
        <f t="shared" si="4"/>
        <v/>
      </c>
      <c r="B318" s="228"/>
      <c r="C318" s="230"/>
      <c r="D318" s="103"/>
      <c r="E318" s="126"/>
      <c r="F318" s="168"/>
      <c r="G318" s="412"/>
      <c r="H318" s="108"/>
      <c r="I318" s="415"/>
    </row>
    <row r="319" spans="1:9" x14ac:dyDescent="0.2">
      <c r="A319" s="384" t="str">
        <f t="shared" si="4"/>
        <v/>
      </c>
      <c r="B319" s="228"/>
      <c r="C319" s="230"/>
      <c r="D319" s="103"/>
      <c r="E319" s="126"/>
      <c r="F319" s="168"/>
      <c r="G319" s="412"/>
      <c r="H319" s="108"/>
      <c r="I319" s="415"/>
    </row>
    <row r="320" spans="1:9" x14ac:dyDescent="0.2">
      <c r="A320" s="384" t="str">
        <f t="shared" si="4"/>
        <v/>
      </c>
      <c r="B320" s="228"/>
      <c r="C320" s="230"/>
      <c r="D320" s="103"/>
      <c r="E320" s="126"/>
      <c r="F320" s="168"/>
      <c r="G320" s="412"/>
      <c r="H320" s="108"/>
      <c r="I320" s="415"/>
    </row>
    <row r="321" spans="1:9" x14ac:dyDescent="0.2">
      <c r="A321" s="384" t="str">
        <f t="shared" si="4"/>
        <v/>
      </c>
      <c r="B321" s="228"/>
      <c r="C321" s="230"/>
      <c r="D321" s="103"/>
      <c r="E321" s="126"/>
      <c r="F321" s="168"/>
      <c r="G321" s="412"/>
      <c r="H321" s="108"/>
      <c r="I321" s="415"/>
    </row>
    <row r="322" spans="1:9" x14ac:dyDescent="0.2">
      <c r="A322" s="384" t="str">
        <f t="shared" si="4"/>
        <v/>
      </c>
      <c r="B322" s="228"/>
      <c r="C322" s="230"/>
      <c r="D322" s="103"/>
      <c r="E322" s="126"/>
      <c r="F322" s="168"/>
      <c r="G322" s="412"/>
      <c r="H322" s="108"/>
      <c r="I322" s="415"/>
    </row>
    <row r="323" spans="1:9" x14ac:dyDescent="0.2">
      <c r="A323" s="384" t="str">
        <f t="shared" si="4"/>
        <v/>
      </c>
      <c r="B323" s="228"/>
      <c r="C323" s="230"/>
      <c r="D323" s="103"/>
      <c r="E323" s="126"/>
      <c r="F323" s="168"/>
      <c r="G323" s="412"/>
      <c r="H323" s="108"/>
      <c r="I323" s="415"/>
    </row>
    <row r="324" spans="1:9" x14ac:dyDescent="0.2">
      <c r="A324" s="384" t="str">
        <f t="shared" ref="A324:A387" si="5">IF(D324="","",HLOOKUP(D324,$J$1:$AA$2,2,FALSE))</f>
        <v/>
      </c>
      <c r="B324" s="228"/>
      <c r="C324" s="230"/>
      <c r="D324" s="103"/>
      <c r="E324" s="126"/>
      <c r="F324" s="168"/>
      <c r="G324" s="412"/>
      <c r="H324" s="108"/>
      <c r="I324" s="415"/>
    </row>
    <row r="325" spans="1:9" x14ac:dyDescent="0.2">
      <c r="A325" s="384" t="str">
        <f t="shared" si="5"/>
        <v/>
      </c>
      <c r="B325" s="228"/>
      <c r="C325" s="230"/>
      <c r="D325" s="103"/>
      <c r="E325" s="126"/>
      <c r="F325" s="168"/>
      <c r="G325" s="412"/>
      <c r="H325" s="108"/>
      <c r="I325" s="415"/>
    </row>
    <row r="326" spans="1:9" x14ac:dyDescent="0.2">
      <c r="A326" s="384" t="str">
        <f t="shared" si="5"/>
        <v/>
      </c>
      <c r="B326" s="228"/>
      <c r="C326" s="230"/>
      <c r="D326" s="103"/>
      <c r="E326" s="126"/>
      <c r="F326" s="168"/>
      <c r="G326" s="412"/>
      <c r="H326" s="108"/>
      <c r="I326" s="415"/>
    </row>
    <row r="327" spans="1:9" x14ac:dyDescent="0.2">
      <c r="A327" s="384" t="str">
        <f t="shared" si="5"/>
        <v/>
      </c>
      <c r="B327" s="228"/>
      <c r="C327" s="230"/>
      <c r="D327" s="103"/>
      <c r="E327" s="126"/>
      <c r="F327" s="168"/>
      <c r="G327" s="412"/>
      <c r="H327" s="108"/>
      <c r="I327" s="415"/>
    </row>
    <row r="328" spans="1:9" x14ac:dyDescent="0.2">
      <c r="A328" s="384" t="str">
        <f t="shared" si="5"/>
        <v/>
      </c>
      <c r="B328" s="228"/>
      <c r="C328" s="230"/>
      <c r="D328" s="103"/>
      <c r="E328" s="126"/>
      <c r="F328" s="168"/>
      <c r="G328" s="412"/>
      <c r="H328" s="108"/>
      <c r="I328" s="415"/>
    </row>
    <row r="329" spans="1:9" x14ac:dyDescent="0.2">
      <c r="A329" s="384" t="str">
        <f t="shared" si="5"/>
        <v/>
      </c>
      <c r="B329" s="228"/>
      <c r="C329" s="230"/>
      <c r="D329" s="103"/>
      <c r="E329" s="126"/>
      <c r="F329" s="168"/>
      <c r="G329" s="412"/>
      <c r="H329" s="108"/>
      <c r="I329" s="415"/>
    </row>
    <row r="330" spans="1:9" x14ac:dyDescent="0.2">
      <c r="A330" s="384" t="str">
        <f t="shared" si="5"/>
        <v/>
      </c>
      <c r="B330" s="228"/>
      <c r="C330" s="230"/>
      <c r="D330" s="103"/>
      <c r="E330" s="126"/>
      <c r="F330" s="168"/>
      <c r="G330" s="412"/>
      <c r="H330" s="108"/>
      <c r="I330" s="415"/>
    </row>
    <row r="331" spans="1:9" x14ac:dyDescent="0.2">
      <c r="A331" s="384" t="str">
        <f t="shared" si="5"/>
        <v/>
      </c>
      <c r="B331" s="228"/>
      <c r="C331" s="230"/>
      <c r="D331" s="103"/>
      <c r="E331" s="126"/>
      <c r="F331" s="168"/>
      <c r="G331" s="412"/>
      <c r="H331" s="108"/>
      <c r="I331" s="415"/>
    </row>
    <row r="332" spans="1:9" x14ac:dyDescent="0.2">
      <c r="A332" s="384" t="str">
        <f t="shared" si="5"/>
        <v/>
      </c>
      <c r="B332" s="228"/>
      <c r="C332" s="230"/>
      <c r="D332" s="103"/>
      <c r="E332" s="126"/>
      <c r="F332" s="168"/>
      <c r="G332" s="412"/>
      <c r="H332" s="108"/>
      <c r="I332" s="415"/>
    </row>
    <row r="333" spans="1:9" x14ac:dyDescent="0.2">
      <c r="A333" s="384" t="str">
        <f t="shared" si="5"/>
        <v/>
      </c>
      <c r="B333" s="228"/>
      <c r="C333" s="230"/>
      <c r="D333" s="103"/>
      <c r="E333" s="126"/>
      <c r="F333" s="168"/>
      <c r="G333" s="412"/>
      <c r="H333" s="108"/>
      <c r="I333" s="415"/>
    </row>
    <row r="334" spans="1:9" x14ac:dyDescent="0.2">
      <c r="A334" s="384" t="str">
        <f t="shared" si="5"/>
        <v/>
      </c>
      <c r="B334" s="228"/>
      <c r="C334" s="230"/>
      <c r="D334" s="103"/>
      <c r="E334" s="126"/>
      <c r="F334" s="168"/>
      <c r="G334" s="412"/>
      <c r="H334" s="108"/>
      <c r="I334" s="415"/>
    </row>
    <row r="335" spans="1:9" x14ac:dyDescent="0.2">
      <c r="A335" s="384" t="str">
        <f t="shared" si="5"/>
        <v/>
      </c>
      <c r="B335" s="228"/>
      <c r="C335" s="230"/>
      <c r="D335" s="103"/>
      <c r="E335" s="126"/>
      <c r="F335" s="168"/>
      <c r="G335" s="412"/>
      <c r="H335" s="108"/>
      <c r="I335" s="415"/>
    </row>
    <row r="336" spans="1:9" x14ac:dyDescent="0.2">
      <c r="A336" s="384" t="str">
        <f t="shared" si="5"/>
        <v/>
      </c>
      <c r="B336" s="228"/>
      <c r="C336" s="230"/>
      <c r="D336" s="103"/>
      <c r="E336" s="126"/>
      <c r="F336" s="168"/>
      <c r="G336" s="412"/>
      <c r="H336" s="108"/>
      <c r="I336" s="415"/>
    </row>
    <row r="337" spans="1:9" x14ac:dyDescent="0.2">
      <c r="A337" s="384" t="str">
        <f t="shared" si="5"/>
        <v/>
      </c>
      <c r="B337" s="228"/>
      <c r="C337" s="230"/>
      <c r="D337" s="103"/>
      <c r="E337" s="126"/>
      <c r="F337" s="168"/>
      <c r="G337" s="412"/>
      <c r="H337" s="108"/>
      <c r="I337" s="415"/>
    </row>
    <row r="338" spans="1:9" x14ac:dyDescent="0.2">
      <c r="A338" s="384" t="str">
        <f t="shared" si="5"/>
        <v/>
      </c>
      <c r="B338" s="228"/>
      <c r="C338" s="230"/>
      <c r="D338" s="103"/>
      <c r="E338" s="126"/>
      <c r="F338" s="168"/>
      <c r="G338" s="412"/>
      <c r="H338" s="108"/>
      <c r="I338" s="415"/>
    </row>
    <row r="339" spans="1:9" x14ac:dyDescent="0.2">
      <c r="A339" s="384" t="str">
        <f t="shared" si="5"/>
        <v/>
      </c>
      <c r="B339" s="228"/>
      <c r="C339" s="230"/>
      <c r="D339" s="103"/>
      <c r="E339" s="126"/>
      <c r="F339" s="168"/>
      <c r="G339" s="412"/>
      <c r="H339" s="108"/>
      <c r="I339" s="415"/>
    </row>
    <row r="340" spans="1:9" x14ac:dyDescent="0.2">
      <c r="A340" s="384" t="str">
        <f t="shared" si="5"/>
        <v/>
      </c>
      <c r="B340" s="228"/>
      <c r="C340" s="230"/>
      <c r="D340" s="103"/>
      <c r="E340" s="126"/>
      <c r="F340" s="168"/>
      <c r="G340" s="412"/>
      <c r="H340" s="108"/>
      <c r="I340" s="415"/>
    </row>
    <row r="341" spans="1:9" x14ac:dyDescent="0.2">
      <c r="A341" s="384" t="str">
        <f t="shared" si="5"/>
        <v/>
      </c>
      <c r="B341" s="228"/>
      <c r="C341" s="230"/>
      <c r="D341" s="103"/>
      <c r="E341" s="126"/>
      <c r="F341" s="168"/>
      <c r="G341" s="412"/>
      <c r="H341" s="108"/>
      <c r="I341" s="415"/>
    </row>
    <row r="342" spans="1:9" x14ac:dyDescent="0.2">
      <c r="A342" s="384" t="str">
        <f t="shared" si="5"/>
        <v/>
      </c>
      <c r="B342" s="228"/>
      <c r="C342" s="230"/>
      <c r="D342" s="103"/>
      <c r="E342" s="126"/>
      <c r="F342" s="168"/>
      <c r="G342" s="412"/>
      <c r="H342" s="108"/>
      <c r="I342" s="415"/>
    </row>
    <row r="343" spans="1:9" x14ac:dyDescent="0.2">
      <c r="A343" s="384" t="str">
        <f t="shared" si="5"/>
        <v/>
      </c>
      <c r="B343" s="228"/>
      <c r="C343" s="230"/>
      <c r="D343" s="103"/>
      <c r="E343" s="126"/>
      <c r="F343" s="168"/>
      <c r="G343" s="412"/>
      <c r="H343" s="108"/>
      <c r="I343" s="415"/>
    </row>
    <row r="344" spans="1:9" x14ac:dyDescent="0.2">
      <c r="A344" s="384" t="str">
        <f t="shared" si="5"/>
        <v/>
      </c>
      <c r="B344" s="228"/>
      <c r="C344" s="230"/>
      <c r="D344" s="103"/>
      <c r="E344" s="126"/>
      <c r="F344" s="168"/>
      <c r="G344" s="412"/>
      <c r="H344" s="108"/>
      <c r="I344" s="415"/>
    </row>
    <row r="345" spans="1:9" x14ac:dyDescent="0.2">
      <c r="A345" s="384" t="str">
        <f t="shared" si="5"/>
        <v/>
      </c>
      <c r="B345" s="228"/>
      <c r="C345" s="230"/>
      <c r="D345" s="103"/>
      <c r="E345" s="126"/>
      <c r="F345" s="168"/>
      <c r="G345" s="412"/>
      <c r="H345" s="108"/>
      <c r="I345" s="415"/>
    </row>
    <row r="346" spans="1:9" x14ac:dyDescent="0.2">
      <c r="A346" s="384" t="str">
        <f t="shared" si="5"/>
        <v/>
      </c>
      <c r="B346" s="228"/>
      <c r="C346" s="230"/>
      <c r="D346" s="103"/>
      <c r="E346" s="126"/>
      <c r="F346" s="168"/>
      <c r="G346" s="412"/>
      <c r="H346" s="108"/>
      <c r="I346" s="415"/>
    </row>
    <row r="347" spans="1:9" x14ac:dyDescent="0.2">
      <c r="A347" s="384" t="str">
        <f t="shared" si="5"/>
        <v/>
      </c>
      <c r="B347" s="228"/>
      <c r="C347" s="230"/>
      <c r="D347" s="103"/>
      <c r="E347" s="126"/>
      <c r="F347" s="168"/>
      <c r="G347" s="412"/>
      <c r="H347" s="108"/>
      <c r="I347" s="415"/>
    </row>
    <row r="348" spans="1:9" x14ac:dyDescent="0.2">
      <c r="A348" s="384" t="str">
        <f t="shared" si="5"/>
        <v/>
      </c>
      <c r="B348" s="228"/>
      <c r="C348" s="230"/>
      <c r="D348" s="103"/>
      <c r="E348" s="126"/>
      <c r="F348" s="168"/>
      <c r="G348" s="412"/>
      <c r="H348" s="108"/>
      <c r="I348" s="415"/>
    </row>
    <row r="349" spans="1:9" x14ac:dyDescent="0.2">
      <c r="A349" s="384" t="str">
        <f t="shared" si="5"/>
        <v/>
      </c>
      <c r="B349" s="228"/>
      <c r="C349" s="230"/>
      <c r="D349" s="103"/>
      <c r="E349" s="126"/>
      <c r="F349" s="168"/>
      <c r="G349" s="412"/>
      <c r="H349" s="108"/>
      <c r="I349" s="415"/>
    </row>
    <row r="350" spans="1:9" x14ac:dyDescent="0.2">
      <c r="A350" s="384" t="str">
        <f t="shared" si="5"/>
        <v/>
      </c>
      <c r="B350" s="228"/>
      <c r="C350" s="230"/>
      <c r="D350" s="103"/>
      <c r="E350" s="126"/>
      <c r="F350" s="168"/>
      <c r="G350" s="412"/>
      <c r="H350" s="108"/>
      <c r="I350" s="415"/>
    </row>
    <row r="351" spans="1:9" x14ac:dyDescent="0.2">
      <c r="A351" s="384" t="str">
        <f t="shared" si="5"/>
        <v/>
      </c>
      <c r="B351" s="228"/>
      <c r="C351" s="230"/>
      <c r="D351" s="103"/>
      <c r="E351" s="126"/>
      <c r="F351" s="168"/>
      <c r="G351" s="412"/>
      <c r="H351" s="108"/>
      <c r="I351" s="415"/>
    </row>
    <row r="352" spans="1:9" x14ac:dyDescent="0.2">
      <c r="A352" s="384" t="str">
        <f t="shared" si="5"/>
        <v/>
      </c>
      <c r="B352" s="228"/>
      <c r="C352" s="230"/>
      <c r="D352" s="103"/>
      <c r="E352" s="126"/>
      <c r="F352" s="168"/>
      <c r="G352" s="412"/>
      <c r="H352" s="108"/>
      <c r="I352" s="415"/>
    </row>
    <row r="353" spans="1:9" x14ac:dyDescent="0.2">
      <c r="A353" s="384" t="str">
        <f t="shared" si="5"/>
        <v/>
      </c>
      <c r="B353" s="228"/>
      <c r="C353" s="230"/>
      <c r="D353" s="103"/>
      <c r="E353" s="126"/>
      <c r="F353" s="168"/>
      <c r="G353" s="412"/>
      <c r="H353" s="108"/>
      <c r="I353" s="415"/>
    </row>
    <row r="354" spans="1:9" x14ac:dyDescent="0.2">
      <c r="A354" s="384" t="str">
        <f t="shared" si="5"/>
        <v/>
      </c>
      <c r="B354" s="228"/>
      <c r="C354" s="230"/>
      <c r="D354" s="103"/>
      <c r="E354" s="126"/>
      <c r="F354" s="168"/>
      <c r="G354" s="412"/>
      <c r="H354" s="108"/>
      <c r="I354" s="415"/>
    </row>
    <row r="355" spans="1:9" x14ac:dyDescent="0.2">
      <c r="A355" s="384" t="str">
        <f t="shared" si="5"/>
        <v/>
      </c>
      <c r="B355" s="228"/>
      <c r="C355" s="230"/>
      <c r="D355" s="103"/>
      <c r="E355" s="126"/>
      <c r="F355" s="168"/>
      <c r="G355" s="412"/>
      <c r="H355" s="108"/>
      <c r="I355" s="415"/>
    </row>
    <row r="356" spans="1:9" x14ac:dyDescent="0.2">
      <c r="A356" s="384" t="str">
        <f t="shared" si="5"/>
        <v/>
      </c>
      <c r="B356" s="228"/>
      <c r="C356" s="230"/>
      <c r="D356" s="103"/>
      <c r="E356" s="126"/>
      <c r="F356" s="168"/>
      <c r="G356" s="412"/>
      <c r="H356" s="108"/>
      <c r="I356" s="415"/>
    </row>
    <row r="357" spans="1:9" x14ac:dyDescent="0.2">
      <c r="A357" s="384" t="str">
        <f t="shared" si="5"/>
        <v/>
      </c>
      <c r="B357" s="228"/>
      <c r="C357" s="230"/>
      <c r="D357" s="103"/>
      <c r="E357" s="126"/>
      <c r="F357" s="168"/>
      <c r="G357" s="412"/>
      <c r="H357" s="108"/>
      <c r="I357" s="415"/>
    </row>
    <row r="358" spans="1:9" x14ac:dyDescent="0.2">
      <c r="A358" s="384" t="str">
        <f t="shared" si="5"/>
        <v/>
      </c>
      <c r="B358" s="228"/>
      <c r="C358" s="230"/>
      <c r="D358" s="103"/>
      <c r="E358" s="126"/>
      <c r="F358" s="168"/>
      <c r="G358" s="412"/>
      <c r="H358" s="108"/>
      <c r="I358" s="415"/>
    </row>
    <row r="359" spans="1:9" x14ac:dyDescent="0.2">
      <c r="A359" s="384" t="str">
        <f t="shared" si="5"/>
        <v/>
      </c>
      <c r="B359" s="228"/>
      <c r="C359" s="230"/>
      <c r="D359" s="103"/>
      <c r="E359" s="126"/>
      <c r="F359" s="168"/>
      <c r="G359" s="412"/>
      <c r="H359" s="108"/>
      <c r="I359" s="415"/>
    </row>
    <row r="360" spans="1:9" x14ac:dyDescent="0.2">
      <c r="A360" s="384" t="str">
        <f t="shared" si="5"/>
        <v/>
      </c>
      <c r="B360" s="228"/>
      <c r="C360" s="230"/>
      <c r="D360" s="103"/>
      <c r="E360" s="126"/>
      <c r="F360" s="168"/>
      <c r="G360" s="412"/>
      <c r="H360" s="108"/>
      <c r="I360" s="415"/>
    </row>
    <row r="361" spans="1:9" x14ac:dyDescent="0.2">
      <c r="A361" s="384" t="str">
        <f t="shared" si="5"/>
        <v/>
      </c>
      <c r="B361" s="228"/>
      <c r="C361" s="230"/>
      <c r="D361" s="103"/>
      <c r="E361" s="126"/>
      <c r="F361" s="168"/>
      <c r="G361" s="412"/>
      <c r="H361" s="108"/>
      <c r="I361" s="415"/>
    </row>
    <row r="362" spans="1:9" x14ac:dyDescent="0.2">
      <c r="A362" s="384" t="str">
        <f t="shared" si="5"/>
        <v/>
      </c>
      <c r="B362" s="228"/>
      <c r="C362" s="230"/>
      <c r="D362" s="103"/>
      <c r="E362" s="126"/>
      <c r="F362" s="168"/>
      <c r="G362" s="412"/>
      <c r="H362" s="108"/>
      <c r="I362" s="415"/>
    </row>
    <row r="363" spans="1:9" x14ac:dyDescent="0.2">
      <c r="A363" s="384" t="str">
        <f t="shared" si="5"/>
        <v/>
      </c>
      <c r="B363" s="228"/>
      <c r="C363" s="230"/>
      <c r="D363" s="103"/>
      <c r="E363" s="126"/>
      <c r="F363" s="168"/>
      <c r="G363" s="412"/>
      <c r="H363" s="108"/>
      <c r="I363" s="415"/>
    </row>
    <row r="364" spans="1:9" x14ac:dyDescent="0.2">
      <c r="A364" s="384" t="str">
        <f t="shared" si="5"/>
        <v/>
      </c>
      <c r="B364" s="228"/>
      <c r="C364" s="230"/>
      <c r="D364" s="103"/>
      <c r="E364" s="126"/>
      <c r="F364" s="168"/>
      <c r="G364" s="412"/>
      <c r="H364" s="108"/>
      <c r="I364" s="415"/>
    </row>
    <row r="365" spans="1:9" x14ac:dyDescent="0.2">
      <c r="A365" s="384" t="str">
        <f t="shared" si="5"/>
        <v/>
      </c>
      <c r="B365" s="228"/>
      <c r="C365" s="230"/>
      <c r="D365" s="103"/>
      <c r="E365" s="126"/>
      <c r="F365" s="168"/>
      <c r="G365" s="412"/>
      <c r="H365" s="108"/>
      <c r="I365" s="415"/>
    </row>
    <row r="366" spans="1:9" x14ac:dyDescent="0.2">
      <c r="A366" s="384" t="str">
        <f t="shared" si="5"/>
        <v/>
      </c>
      <c r="B366" s="228"/>
      <c r="C366" s="230"/>
      <c r="D366" s="103"/>
      <c r="E366" s="126"/>
      <c r="F366" s="168"/>
      <c r="G366" s="412"/>
      <c r="H366" s="108"/>
      <c r="I366" s="415"/>
    </row>
    <row r="367" spans="1:9" x14ac:dyDescent="0.2">
      <c r="A367" s="384" t="str">
        <f t="shared" si="5"/>
        <v/>
      </c>
      <c r="B367" s="228"/>
      <c r="C367" s="230"/>
      <c r="D367" s="103"/>
      <c r="E367" s="126"/>
      <c r="F367" s="168"/>
      <c r="G367" s="412"/>
      <c r="H367" s="108"/>
      <c r="I367" s="415"/>
    </row>
    <row r="368" spans="1:9" x14ac:dyDescent="0.2">
      <c r="A368" s="384" t="str">
        <f t="shared" si="5"/>
        <v/>
      </c>
      <c r="B368" s="228"/>
      <c r="C368" s="230"/>
      <c r="D368" s="103"/>
      <c r="E368" s="126"/>
      <c r="F368" s="168"/>
      <c r="G368" s="412"/>
      <c r="H368" s="108"/>
      <c r="I368" s="415"/>
    </row>
    <row r="369" spans="1:9" x14ac:dyDescent="0.2">
      <c r="A369" s="384" t="str">
        <f t="shared" si="5"/>
        <v/>
      </c>
      <c r="B369" s="228"/>
      <c r="C369" s="230"/>
      <c r="D369" s="103"/>
      <c r="E369" s="126"/>
      <c r="F369" s="168"/>
      <c r="G369" s="412"/>
      <c r="H369" s="108"/>
      <c r="I369" s="415"/>
    </row>
    <row r="370" spans="1:9" x14ac:dyDescent="0.2">
      <c r="A370" s="384" t="str">
        <f t="shared" si="5"/>
        <v/>
      </c>
      <c r="B370" s="228"/>
      <c r="C370" s="230"/>
      <c r="D370" s="103"/>
      <c r="E370" s="126"/>
      <c r="F370" s="168"/>
      <c r="G370" s="412"/>
      <c r="H370" s="108"/>
      <c r="I370" s="415"/>
    </row>
    <row r="371" spans="1:9" x14ac:dyDescent="0.2">
      <c r="A371" s="384" t="str">
        <f t="shared" si="5"/>
        <v/>
      </c>
      <c r="B371" s="228"/>
      <c r="C371" s="230"/>
      <c r="D371" s="103"/>
      <c r="E371" s="126"/>
      <c r="F371" s="168"/>
      <c r="G371" s="412"/>
      <c r="H371" s="108"/>
      <c r="I371" s="415"/>
    </row>
    <row r="372" spans="1:9" x14ac:dyDescent="0.2">
      <c r="A372" s="384" t="str">
        <f t="shared" si="5"/>
        <v/>
      </c>
      <c r="B372" s="228"/>
      <c r="C372" s="230"/>
      <c r="D372" s="103"/>
      <c r="E372" s="126"/>
      <c r="F372" s="168"/>
      <c r="G372" s="412"/>
      <c r="H372" s="108"/>
      <c r="I372" s="415"/>
    </row>
    <row r="373" spans="1:9" x14ac:dyDescent="0.2">
      <c r="A373" s="384" t="str">
        <f t="shared" si="5"/>
        <v/>
      </c>
      <c r="B373" s="228"/>
      <c r="C373" s="230"/>
      <c r="D373" s="103"/>
      <c r="E373" s="126"/>
      <c r="F373" s="168"/>
      <c r="G373" s="412"/>
      <c r="H373" s="108"/>
      <c r="I373" s="415"/>
    </row>
    <row r="374" spans="1:9" x14ac:dyDescent="0.2">
      <c r="A374" s="384" t="str">
        <f t="shared" si="5"/>
        <v/>
      </c>
      <c r="B374" s="228"/>
      <c r="C374" s="230"/>
      <c r="D374" s="103"/>
      <c r="E374" s="126"/>
      <c r="F374" s="168"/>
      <c r="G374" s="412"/>
      <c r="H374" s="108"/>
      <c r="I374" s="415"/>
    </row>
    <row r="375" spans="1:9" x14ac:dyDescent="0.2">
      <c r="A375" s="384" t="str">
        <f t="shared" si="5"/>
        <v/>
      </c>
      <c r="B375" s="228"/>
      <c r="C375" s="230"/>
      <c r="D375" s="103"/>
      <c r="E375" s="126"/>
      <c r="F375" s="168"/>
      <c r="G375" s="412"/>
      <c r="H375" s="108"/>
      <c r="I375" s="415"/>
    </row>
    <row r="376" spans="1:9" x14ac:dyDescent="0.2">
      <c r="A376" s="384" t="str">
        <f t="shared" si="5"/>
        <v/>
      </c>
      <c r="B376" s="228"/>
      <c r="C376" s="230"/>
      <c r="D376" s="103"/>
      <c r="E376" s="126"/>
      <c r="F376" s="168"/>
      <c r="G376" s="412"/>
      <c r="H376" s="108"/>
      <c r="I376" s="415"/>
    </row>
    <row r="377" spans="1:9" x14ac:dyDescent="0.2">
      <c r="A377" s="384" t="str">
        <f t="shared" si="5"/>
        <v/>
      </c>
      <c r="B377" s="228"/>
      <c r="C377" s="230"/>
      <c r="D377" s="103"/>
      <c r="E377" s="126"/>
      <c r="F377" s="168"/>
      <c r="G377" s="412"/>
      <c r="H377" s="108"/>
      <c r="I377" s="415"/>
    </row>
    <row r="378" spans="1:9" x14ac:dyDescent="0.2">
      <c r="A378" s="384" t="str">
        <f t="shared" si="5"/>
        <v/>
      </c>
      <c r="B378" s="228"/>
      <c r="C378" s="230"/>
      <c r="D378" s="103"/>
      <c r="E378" s="126"/>
      <c r="F378" s="168"/>
      <c r="G378" s="412"/>
      <c r="H378" s="108"/>
      <c r="I378" s="415"/>
    </row>
    <row r="379" spans="1:9" x14ac:dyDescent="0.2">
      <c r="A379" s="384" t="str">
        <f t="shared" si="5"/>
        <v/>
      </c>
      <c r="B379" s="228"/>
      <c r="C379" s="230"/>
      <c r="D379" s="103"/>
      <c r="E379" s="126"/>
      <c r="F379" s="168"/>
      <c r="G379" s="412"/>
      <c r="H379" s="108"/>
      <c r="I379" s="415"/>
    </row>
    <row r="380" spans="1:9" x14ac:dyDescent="0.2">
      <c r="A380" s="384" t="str">
        <f t="shared" si="5"/>
        <v/>
      </c>
      <c r="B380" s="228"/>
      <c r="C380" s="230"/>
      <c r="D380" s="103"/>
      <c r="E380" s="126"/>
      <c r="F380" s="168"/>
      <c r="G380" s="412"/>
      <c r="H380" s="108"/>
      <c r="I380" s="415"/>
    </row>
    <row r="381" spans="1:9" x14ac:dyDescent="0.2">
      <c r="A381" s="384" t="str">
        <f t="shared" si="5"/>
        <v/>
      </c>
      <c r="B381" s="228"/>
      <c r="C381" s="230"/>
      <c r="D381" s="103"/>
      <c r="E381" s="126"/>
      <c r="F381" s="168"/>
      <c r="G381" s="412"/>
      <c r="H381" s="108"/>
      <c r="I381" s="415"/>
    </row>
    <row r="382" spans="1:9" x14ac:dyDescent="0.2">
      <c r="A382" s="384" t="str">
        <f t="shared" si="5"/>
        <v/>
      </c>
      <c r="B382" s="228"/>
      <c r="C382" s="230"/>
      <c r="D382" s="103"/>
      <c r="E382" s="126"/>
      <c r="F382" s="168"/>
      <c r="G382" s="412"/>
      <c r="H382" s="108"/>
      <c r="I382" s="415"/>
    </row>
    <row r="383" spans="1:9" x14ac:dyDescent="0.2">
      <c r="A383" s="384" t="str">
        <f t="shared" si="5"/>
        <v/>
      </c>
      <c r="B383" s="228"/>
      <c r="C383" s="230"/>
      <c r="D383" s="103"/>
      <c r="E383" s="126"/>
      <c r="F383" s="168"/>
      <c r="G383" s="412"/>
      <c r="H383" s="108"/>
      <c r="I383" s="415"/>
    </row>
    <row r="384" spans="1:9" x14ac:dyDescent="0.2">
      <c r="A384" s="384" t="str">
        <f t="shared" si="5"/>
        <v/>
      </c>
      <c r="B384" s="228"/>
      <c r="C384" s="230"/>
      <c r="D384" s="103"/>
      <c r="E384" s="126"/>
      <c r="F384" s="168"/>
      <c r="G384" s="412"/>
      <c r="H384" s="108"/>
      <c r="I384" s="415"/>
    </row>
    <row r="385" spans="1:9" x14ac:dyDescent="0.2">
      <c r="A385" s="384" t="str">
        <f t="shared" si="5"/>
        <v/>
      </c>
      <c r="B385" s="228"/>
      <c r="C385" s="230"/>
      <c r="D385" s="103"/>
      <c r="E385" s="126"/>
      <c r="F385" s="168"/>
      <c r="G385" s="412"/>
      <c r="H385" s="108"/>
      <c r="I385" s="415"/>
    </row>
    <row r="386" spans="1:9" x14ac:dyDescent="0.2">
      <c r="A386" s="384" t="str">
        <f t="shared" si="5"/>
        <v/>
      </c>
      <c r="B386" s="228"/>
      <c r="C386" s="230"/>
      <c r="D386" s="103"/>
      <c r="E386" s="126"/>
      <c r="F386" s="168"/>
      <c r="G386" s="412"/>
      <c r="H386" s="108"/>
      <c r="I386" s="415"/>
    </row>
    <row r="387" spans="1:9" x14ac:dyDescent="0.2">
      <c r="A387" s="384" t="str">
        <f t="shared" si="5"/>
        <v/>
      </c>
      <c r="B387" s="228"/>
      <c r="C387" s="230"/>
      <c r="D387" s="103"/>
      <c r="E387" s="126"/>
      <c r="F387" s="168"/>
      <c r="G387" s="412"/>
      <c r="H387" s="108"/>
      <c r="I387" s="415"/>
    </row>
    <row r="388" spans="1:9" x14ac:dyDescent="0.2">
      <c r="A388" s="384" t="str">
        <f t="shared" ref="A388:A451" si="6">IF(D388="","",HLOOKUP(D388,$J$1:$AA$2,2,FALSE))</f>
        <v/>
      </c>
      <c r="B388" s="228"/>
      <c r="C388" s="230"/>
      <c r="D388" s="103"/>
      <c r="E388" s="126"/>
      <c r="F388" s="168"/>
      <c r="G388" s="412"/>
      <c r="H388" s="108"/>
      <c r="I388" s="415"/>
    </row>
    <row r="389" spans="1:9" x14ac:dyDescent="0.2">
      <c r="A389" s="384" t="str">
        <f t="shared" si="6"/>
        <v/>
      </c>
      <c r="B389" s="228"/>
      <c r="C389" s="230"/>
      <c r="D389" s="103"/>
      <c r="E389" s="126"/>
      <c r="F389" s="168"/>
      <c r="G389" s="412"/>
      <c r="H389" s="108"/>
      <c r="I389" s="415"/>
    </row>
    <row r="390" spans="1:9" x14ac:dyDescent="0.2">
      <c r="A390" s="384" t="str">
        <f t="shared" si="6"/>
        <v/>
      </c>
      <c r="B390" s="228"/>
      <c r="C390" s="230"/>
      <c r="D390" s="103"/>
      <c r="E390" s="126"/>
      <c r="F390" s="168"/>
      <c r="G390" s="412"/>
      <c r="H390" s="108"/>
      <c r="I390" s="415"/>
    </row>
    <row r="391" spans="1:9" x14ac:dyDescent="0.2">
      <c r="A391" s="384" t="str">
        <f t="shared" si="6"/>
        <v/>
      </c>
      <c r="B391" s="228"/>
      <c r="C391" s="230"/>
      <c r="D391" s="103"/>
      <c r="E391" s="126"/>
      <c r="F391" s="168"/>
      <c r="G391" s="412"/>
      <c r="H391" s="108"/>
      <c r="I391" s="415"/>
    </row>
    <row r="392" spans="1:9" x14ac:dyDescent="0.2">
      <c r="A392" s="384" t="str">
        <f t="shared" si="6"/>
        <v/>
      </c>
      <c r="B392" s="228"/>
      <c r="C392" s="230"/>
      <c r="D392" s="103"/>
      <c r="E392" s="126"/>
      <c r="F392" s="168"/>
      <c r="G392" s="412"/>
      <c r="H392" s="108"/>
      <c r="I392" s="415"/>
    </row>
    <row r="393" spans="1:9" x14ac:dyDescent="0.2">
      <c r="A393" s="384" t="str">
        <f t="shared" si="6"/>
        <v/>
      </c>
      <c r="B393" s="228"/>
      <c r="C393" s="230"/>
      <c r="D393" s="103"/>
      <c r="E393" s="126"/>
      <c r="F393" s="168"/>
      <c r="G393" s="412"/>
      <c r="H393" s="108"/>
      <c r="I393" s="415"/>
    </row>
    <row r="394" spans="1:9" x14ac:dyDescent="0.2">
      <c r="A394" s="384" t="str">
        <f t="shared" si="6"/>
        <v/>
      </c>
      <c r="B394" s="228"/>
      <c r="C394" s="230"/>
      <c r="D394" s="103"/>
      <c r="E394" s="126"/>
      <c r="F394" s="168"/>
      <c r="G394" s="412"/>
      <c r="H394" s="108"/>
      <c r="I394" s="415"/>
    </row>
    <row r="395" spans="1:9" x14ac:dyDescent="0.2">
      <c r="A395" s="384" t="str">
        <f t="shared" si="6"/>
        <v/>
      </c>
      <c r="B395" s="228"/>
      <c r="C395" s="230"/>
      <c r="D395" s="103"/>
      <c r="E395" s="126"/>
      <c r="F395" s="168"/>
      <c r="G395" s="412"/>
      <c r="H395" s="108"/>
      <c r="I395" s="415"/>
    </row>
    <row r="396" spans="1:9" x14ac:dyDescent="0.2">
      <c r="A396" s="384" t="str">
        <f t="shared" si="6"/>
        <v/>
      </c>
      <c r="B396" s="228"/>
      <c r="C396" s="230"/>
      <c r="D396" s="103"/>
      <c r="E396" s="126"/>
      <c r="F396" s="168"/>
      <c r="G396" s="412"/>
      <c r="H396" s="108"/>
      <c r="I396" s="415"/>
    </row>
    <row r="397" spans="1:9" x14ac:dyDescent="0.2">
      <c r="A397" s="384" t="str">
        <f t="shared" si="6"/>
        <v/>
      </c>
      <c r="B397" s="228"/>
      <c r="C397" s="230"/>
      <c r="D397" s="103"/>
      <c r="E397" s="126"/>
      <c r="F397" s="168"/>
      <c r="G397" s="412"/>
      <c r="H397" s="108"/>
      <c r="I397" s="415"/>
    </row>
    <row r="398" spans="1:9" x14ac:dyDescent="0.2">
      <c r="A398" s="384" t="str">
        <f t="shared" si="6"/>
        <v/>
      </c>
      <c r="B398" s="228"/>
      <c r="C398" s="230"/>
      <c r="D398" s="103"/>
      <c r="E398" s="126"/>
      <c r="F398" s="168"/>
      <c r="G398" s="412"/>
      <c r="H398" s="108"/>
      <c r="I398" s="415"/>
    </row>
    <row r="399" spans="1:9" x14ac:dyDescent="0.2">
      <c r="A399" s="384" t="str">
        <f t="shared" si="6"/>
        <v/>
      </c>
      <c r="B399" s="228"/>
      <c r="C399" s="230"/>
      <c r="D399" s="103"/>
      <c r="E399" s="126"/>
      <c r="F399" s="168"/>
      <c r="G399" s="412"/>
      <c r="H399" s="108"/>
      <c r="I399" s="415"/>
    </row>
    <row r="400" spans="1:9" x14ac:dyDescent="0.2">
      <c r="A400" s="384" t="str">
        <f t="shared" si="6"/>
        <v/>
      </c>
      <c r="B400" s="228"/>
      <c r="C400" s="230"/>
      <c r="D400" s="103"/>
      <c r="E400" s="126"/>
      <c r="F400" s="168"/>
      <c r="G400" s="412"/>
      <c r="H400" s="108"/>
      <c r="I400" s="415"/>
    </row>
    <row r="401" spans="1:9" x14ac:dyDescent="0.2">
      <c r="A401" s="384" t="str">
        <f t="shared" si="6"/>
        <v/>
      </c>
      <c r="B401" s="228"/>
      <c r="C401" s="230"/>
      <c r="D401" s="103"/>
      <c r="E401" s="126"/>
      <c r="F401" s="168"/>
      <c r="G401" s="412"/>
      <c r="H401" s="108"/>
      <c r="I401" s="415"/>
    </row>
    <row r="402" spans="1:9" x14ac:dyDescent="0.2">
      <c r="A402" s="384" t="str">
        <f t="shared" si="6"/>
        <v/>
      </c>
      <c r="B402" s="228"/>
      <c r="C402" s="230"/>
      <c r="D402" s="103"/>
      <c r="E402" s="126"/>
      <c r="F402" s="168"/>
      <c r="G402" s="412"/>
      <c r="H402" s="108"/>
      <c r="I402" s="415"/>
    </row>
    <row r="403" spans="1:9" x14ac:dyDescent="0.2">
      <c r="A403" s="384" t="str">
        <f t="shared" si="6"/>
        <v/>
      </c>
      <c r="B403" s="228"/>
      <c r="C403" s="230"/>
      <c r="D403" s="103"/>
      <c r="E403" s="126"/>
      <c r="F403" s="168"/>
      <c r="G403" s="412"/>
      <c r="H403" s="108"/>
      <c r="I403" s="415"/>
    </row>
    <row r="404" spans="1:9" x14ac:dyDescent="0.2">
      <c r="A404" s="384" t="str">
        <f t="shared" si="6"/>
        <v/>
      </c>
      <c r="B404" s="228"/>
      <c r="C404" s="230"/>
      <c r="D404" s="103"/>
      <c r="E404" s="126"/>
      <c r="F404" s="168"/>
      <c r="G404" s="412"/>
      <c r="H404" s="108"/>
      <c r="I404" s="415"/>
    </row>
    <row r="405" spans="1:9" x14ac:dyDescent="0.2">
      <c r="A405" s="384" t="str">
        <f t="shared" si="6"/>
        <v/>
      </c>
      <c r="B405" s="228"/>
      <c r="C405" s="230"/>
      <c r="D405" s="103"/>
      <c r="E405" s="126"/>
      <c r="F405" s="168"/>
      <c r="G405" s="412"/>
      <c r="H405" s="108"/>
      <c r="I405" s="415"/>
    </row>
    <row r="406" spans="1:9" x14ac:dyDescent="0.2">
      <c r="A406" s="384" t="str">
        <f t="shared" si="6"/>
        <v/>
      </c>
      <c r="B406" s="228"/>
      <c r="C406" s="230"/>
      <c r="D406" s="103"/>
      <c r="E406" s="126"/>
      <c r="F406" s="168"/>
      <c r="G406" s="412"/>
      <c r="H406" s="108"/>
      <c r="I406" s="415"/>
    </row>
    <row r="407" spans="1:9" x14ac:dyDescent="0.2">
      <c r="A407" s="384" t="str">
        <f t="shared" si="6"/>
        <v/>
      </c>
      <c r="B407" s="228"/>
      <c r="C407" s="230"/>
      <c r="D407" s="103"/>
      <c r="E407" s="126"/>
      <c r="F407" s="168"/>
      <c r="G407" s="412"/>
      <c r="H407" s="108"/>
      <c r="I407" s="415"/>
    </row>
    <row r="408" spans="1:9" x14ac:dyDescent="0.2">
      <c r="A408" s="384" t="str">
        <f t="shared" si="6"/>
        <v/>
      </c>
      <c r="B408" s="228"/>
      <c r="C408" s="230"/>
      <c r="D408" s="103"/>
      <c r="E408" s="126"/>
      <c r="F408" s="168"/>
      <c r="G408" s="412"/>
      <c r="H408" s="108"/>
      <c r="I408" s="415"/>
    </row>
    <row r="409" spans="1:9" x14ac:dyDescent="0.2">
      <c r="A409" s="384" t="str">
        <f t="shared" si="6"/>
        <v/>
      </c>
      <c r="B409" s="228"/>
      <c r="C409" s="230"/>
      <c r="D409" s="103"/>
      <c r="E409" s="126"/>
      <c r="F409" s="168"/>
      <c r="G409" s="412"/>
      <c r="H409" s="108"/>
      <c r="I409" s="415"/>
    </row>
    <row r="410" spans="1:9" x14ac:dyDescent="0.2">
      <c r="A410" s="384" t="str">
        <f t="shared" si="6"/>
        <v/>
      </c>
      <c r="B410" s="228"/>
      <c r="C410" s="230"/>
      <c r="D410" s="103"/>
      <c r="E410" s="126"/>
      <c r="F410" s="168"/>
      <c r="G410" s="412"/>
      <c r="H410" s="108"/>
      <c r="I410" s="415"/>
    </row>
    <row r="411" spans="1:9" x14ac:dyDescent="0.2">
      <c r="A411" s="384" t="str">
        <f t="shared" si="6"/>
        <v/>
      </c>
      <c r="B411" s="228"/>
      <c r="C411" s="230"/>
      <c r="D411" s="103"/>
      <c r="E411" s="126"/>
      <c r="F411" s="168"/>
      <c r="G411" s="412"/>
      <c r="H411" s="108"/>
      <c r="I411" s="415"/>
    </row>
    <row r="412" spans="1:9" x14ac:dyDescent="0.2">
      <c r="A412" s="384" t="str">
        <f t="shared" si="6"/>
        <v/>
      </c>
      <c r="B412" s="228"/>
      <c r="C412" s="230"/>
      <c r="D412" s="103"/>
      <c r="E412" s="126"/>
      <c r="F412" s="168"/>
      <c r="G412" s="412"/>
      <c r="H412" s="108"/>
      <c r="I412" s="415"/>
    </row>
    <row r="413" spans="1:9" x14ac:dyDescent="0.2">
      <c r="A413" s="384" t="str">
        <f t="shared" si="6"/>
        <v/>
      </c>
      <c r="B413" s="228"/>
      <c r="C413" s="230"/>
      <c r="D413" s="103"/>
      <c r="E413" s="126"/>
      <c r="F413" s="168"/>
      <c r="G413" s="412"/>
      <c r="H413" s="108"/>
      <c r="I413" s="415"/>
    </row>
    <row r="414" spans="1:9" x14ac:dyDescent="0.2">
      <c r="A414" s="384" t="str">
        <f t="shared" si="6"/>
        <v/>
      </c>
      <c r="B414" s="228"/>
      <c r="C414" s="230"/>
      <c r="D414" s="103"/>
      <c r="E414" s="126"/>
      <c r="F414" s="168"/>
      <c r="G414" s="412"/>
      <c r="H414" s="108"/>
      <c r="I414" s="415"/>
    </row>
    <row r="415" spans="1:9" x14ac:dyDescent="0.2">
      <c r="A415" s="384" t="str">
        <f t="shared" si="6"/>
        <v/>
      </c>
      <c r="B415" s="228"/>
      <c r="C415" s="230"/>
      <c r="D415" s="103"/>
      <c r="E415" s="126"/>
      <c r="F415" s="168"/>
      <c r="G415" s="412"/>
      <c r="H415" s="108"/>
      <c r="I415" s="415"/>
    </row>
    <row r="416" spans="1:9" x14ac:dyDescent="0.2">
      <c r="A416" s="384" t="str">
        <f t="shared" si="6"/>
        <v/>
      </c>
      <c r="B416" s="228"/>
      <c r="C416" s="230"/>
      <c r="D416" s="103"/>
      <c r="E416" s="126"/>
      <c r="F416" s="168"/>
      <c r="G416" s="412"/>
      <c r="H416" s="108"/>
      <c r="I416" s="415"/>
    </row>
    <row r="417" spans="1:9" x14ac:dyDescent="0.2">
      <c r="A417" s="384" t="str">
        <f t="shared" si="6"/>
        <v/>
      </c>
      <c r="B417" s="228"/>
      <c r="C417" s="230"/>
      <c r="D417" s="103"/>
      <c r="E417" s="126"/>
      <c r="F417" s="168"/>
      <c r="G417" s="412"/>
      <c r="H417" s="108"/>
      <c r="I417" s="415"/>
    </row>
    <row r="418" spans="1:9" x14ac:dyDescent="0.2">
      <c r="A418" s="384" t="str">
        <f t="shared" si="6"/>
        <v/>
      </c>
      <c r="B418" s="228"/>
      <c r="C418" s="230"/>
      <c r="D418" s="103"/>
      <c r="E418" s="126"/>
      <c r="F418" s="168"/>
      <c r="G418" s="412"/>
      <c r="H418" s="108"/>
      <c r="I418" s="415"/>
    </row>
    <row r="419" spans="1:9" x14ac:dyDescent="0.2">
      <c r="A419" s="384" t="str">
        <f t="shared" si="6"/>
        <v/>
      </c>
      <c r="B419" s="228"/>
      <c r="C419" s="230"/>
      <c r="D419" s="103"/>
      <c r="E419" s="126"/>
      <c r="F419" s="168"/>
      <c r="G419" s="412"/>
      <c r="H419" s="108"/>
      <c r="I419" s="415"/>
    </row>
    <row r="420" spans="1:9" x14ac:dyDescent="0.2">
      <c r="A420" s="384" t="str">
        <f t="shared" si="6"/>
        <v/>
      </c>
      <c r="B420" s="228"/>
      <c r="C420" s="230"/>
      <c r="D420" s="103"/>
      <c r="E420" s="126"/>
      <c r="F420" s="168"/>
      <c r="G420" s="412"/>
      <c r="H420" s="108"/>
      <c r="I420" s="415"/>
    </row>
    <row r="421" spans="1:9" x14ac:dyDescent="0.2">
      <c r="A421" s="384" t="str">
        <f t="shared" si="6"/>
        <v/>
      </c>
      <c r="B421" s="228"/>
      <c r="C421" s="230"/>
      <c r="D421" s="103"/>
      <c r="E421" s="126"/>
      <c r="F421" s="168"/>
      <c r="G421" s="412"/>
      <c r="H421" s="108"/>
      <c r="I421" s="415"/>
    </row>
    <row r="422" spans="1:9" x14ac:dyDescent="0.2">
      <c r="A422" s="384" t="str">
        <f t="shared" si="6"/>
        <v/>
      </c>
      <c r="B422" s="228"/>
      <c r="C422" s="230"/>
      <c r="D422" s="103"/>
      <c r="E422" s="126"/>
      <c r="F422" s="168"/>
      <c r="G422" s="412"/>
      <c r="H422" s="108"/>
      <c r="I422" s="415"/>
    </row>
    <row r="423" spans="1:9" x14ac:dyDescent="0.2">
      <c r="A423" s="384" t="str">
        <f t="shared" si="6"/>
        <v/>
      </c>
      <c r="B423" s="228"/>
      <c r="C423" s="230"/>
      <c r="D423" s="103"/>
      <c r="E423" s="126"/>
      <c r="F423" s="168"/>
      <c r="G423" s="412"/>
      <c r="H423" s="108"/>
      <c r="I423" s="415"/>
    </row>
    <row r="424" spans="1:9" x14ac:dyDescent="0.2">
      <c r="A424" s="384" t="str">
        <f t="shared" si="6"/>
        <v/>
      </c>
      <c r="B424" s="228"/>
      <c r="C424" s="230"/>
      <c r="D424" s="103"/>
      <c r="E424" s="126"/>
      <c r="F424" s="168"/>
      <c r="G424" s="412"/>
      <c r="H424" s="108"/>
      <c r="I424" s="415"/>
    </row>
    <row r="425" spans="1:9" x14ac:dyDescent="0.2">
      <c r="A425" s="384" t="str">
        <f t="shared" si="6"/>
        <v/>
      </c>
      <c r="B425" s="228"/>
      <c r="C425" s="230"/>
      <c r="D425" s="103"/>
      <c r="E425" s="126"/>
      <c r="F425" s="168"/>
      <c r="G425" s="412"/>
      <c r="H425" s="108"/>
      <c r="I425" s="415"/>
    </row>
    <row r="426" spans="1:9" x14ac:dyDescent="0.2">
      <c r="A426" s="384" t="str">
        <f t="shared" si="6"/>
        <v/>
      </c>
      <c r="B426" s="228"/>
      <c r="C426" s="230"/>
      <c r="D426" s="103"/>
      <c r="E426" s="126"/>
      <c r="F426" s="168"/>
      <c r="G426" s="412"/>
      <c r="H426" s="108"/>
      <c r="I426" s="415"/>
    </row>
    <row r="427" spans="1:9" x14ac:dyDescent="0.2">
      <c r="A427" s="384" t="str">
        <f t="shared" si="6"/>
        <v/>
      </c>
      <c r="B427" s="228"/>
      <c r="C427" s="230"/>
      <c r="D427" s="103"/>
      <c r="E427" s="126"/>
      <c r="F427" s="168"/>
      <c r="G427" s="412"/>
      <c r="H427" s="108"/>
      <c r="I427" s="415"/>
    </row>
    <row r="428" spans="1:9" x14ac:dyDescent="0.2">
      <c r="A428" s="384" t="str">
        <f t="shared" si="6"/>
        <v/>
      </c>
      <c r="B428" s="228"/>
      <c r="C428" s="230"/>
      <c r="D428" s="103"/>
      <c r="E428" s="126"/>
      <c r="F428" s="168"/>
      <c r="G428" s="412"/>
      <c r="H428" s="108"/>
      <c r="I428" s="415"/>
    </row>
    <row r="429" spans="1:9" x14ac:dyDescent="0.2">
      <c r="A429" s="384" t="str">
        <f t="shared" si="6"/>
        <v/>
      </c>
      <c r="B429" s="228"/>
      <c r="C429" s="230"/>
      <c r="D429" s="103"/>
      <c r="E429" s="126"/>
      <c r="F429" s="168"/>
      <c r="G429" s="412"/>
      <c r="H429" s="108"/>
      <c r="I429" s="415"/>
    </row>
    <row r="430" spans="1:9" x14ac:dyDescent="0.2">
      <c r="A430" s="384" t="str">
        <f t="shared" si="6"/>
        <v/>
      </c>
      <c r="B430" s="228"/>
      <c r="C430" s="230"/>
      <c r="D430" s="103"/>
      <c r="E430" s="126"/>
      <c r="F430" s="168"/>
      <c r="G430" s="412"/>
      <c r="H430" s="108"/>
      <c r="I430" s="415"/>
    </row>
    <row r="431" spans="1:9" x14ac:dyDescent="0.2">
      <c r="A431" s="384" t="str">
        <f t="shared" si="6"/>
        <v/>
      </c>
      <c r="B431" s="228"/>
      <c r="C431" s="230"/>
      <c r="D431" s="103"/>
      <c r="E431" s="126"/>
      <c r="F431" s="168"/>
      <c r="G431" s="412"/>
      <c r="H431" s="108"/>
      <c r="I431" s="415"/>
    </row>
    <row r="432" spans="1:9" x14ac:dyDescent="0.2">
      <c r="A432" s="384" t="str">
        <f t="shared" si="6"/>
        <v/>
      </c>
      <c r="B432" s="228"/>
      <c r="C432" s="230"/>
      <c r="D432" s="103"/>
      <c r="E432" s="126"/>
      <c r="F432" s="168"/>
      <c r="G432" s="412"/>
      <c r="H432" s="108"/>
      <c r="I432" s="415"/>
    </row>
    <row r="433" spans="1:9" x14ac:dyDescent="0.2">
      <c r="A433" s="384" t="str">
        <f t="shared" si="6"/>
        <v/>
      </c>
      <c r="B433" s="228"/>
      <c r="C433" s="230"/>
      <c r="D433" s="103"/>
      <c r="E433" s="126"/>
      <c r="F433" s="168"/>
      <c r="G433" s="412"/>
      <c r="H433" s="108"/>
      <c r="I433" s="415"/>
    </row>
    <row r="434" spans="1:9" x14ac:dyDescent="0.2">
      <c r="A434" s="384" t="str">
        <f t="shared" si="6"/>
        <v/>
      </c>
      <c r="B434" s="228"/>
      <c r="C434" s="230"/>
      <c r="D434" s="103"/>
      <c r="E434" s="126"/>
      <c r="F434" s="168"/>
      <c r="G434" s="412"/>
      <c r="H434" s="108"/>
      <c r="I434" s="415"/>
    </row>
    <row r="435" spans="1:9" x14ac:dyDescent="0.2">
      <c r="A435" s="384" t="str">
        <f t="shared" si="6"/>
        <v/>
      </c>
      <c r="B435" s="228"/>
      <c r="C435" s="230"/>
      <c r="D435" s="103"/>
      <c r="E435" s="126"/>
      <c r="F435" s="168"/>
      <c r="G435" s="412"/>
      <c r="H435" s="108"/>
      <c r="I435" s="415"/>
    </row>
    <row r="436" spans="1:9" x14ac:dyDescent="0.2">
      <c r="A436" s="384" t="str">
        <f t="shared" si="6"/>
        <v/>
      </c>
      <c r="B436" s="228"/>
      <c r="C436" s="230"/>
      <c r="D436" s="103"/>
      <c r="E436" s="126"/>
      <c r="F436" s="168"/>
      <c r="G436" s="412"/>
      <c r="H436" s="108"/>
      <c r="I436" s="415"/>
    </row>
    <row r="437" spans="1:9" x14ac:dyDescent="0.2">
      <c r="A437" s="384" t="str">
        <f t="shared" si="6"/>
        <v/>
      </c>
      <c r="B437" s="228"/>
      <c r="C437" s="230"/>
      <c r="D437" s="103"/>
      <c r="E437" s="126"/>
      <c r="F437" s="168"/>
      <c r="G437" s="412"/>
      <c r="H437" s="108"/>
      <c r="I437" s="415"/>
    </row>
    <row r="438" spans="1:9" x14ac:dyDescent="0.2">
      <c r="A438" s="384" t="str">
        <f t="shared" si="6"/>
        <v/>
      </c>
      <c r="B438" s="228"/>
      <c r="C438" s="230"/>
      <c r="D438" s="103"/>
      <c r="E438" s="126"/>
      <c r="F438" s="168"/>
      <c r="G438" s="412"/>
      <c r="H438" s="108"/>
      <c r="I438" s="415"/>
    </row>
    <row r="439" spans="1:9" x14ac:dyDescent="0.2">
      <c r="A439" s="384" t="str">
        <f t="shared" si="6"/>
        <v/>
      </c>
      <c r="B439" s="228"/>
      <c r="C439" s="230"/>
      <c r="D439" s="103"/>
      <c r="E439" s="126"/>
      <c r="F439" s="168"/>
      <c r="G439" s="412"/>
      <c r="H439" s="108"/>
      <c r="I439" s="415"/>
    </row>
    <row r="440" spans="1:9" x14ac:dyDescent="0.2">
      <c r="A440" s="384" t="str">
        <f t="shared" si="6"/>
        <v/>
      </c>
      <c r="B440" s="228"/>
      <c r="C440" s="230"/>
      <c r="D440" s="103"/>
      <c r="E440" s="126"/>
      <c r="F440" s="168"/>
      <c r="G440" s="412"/>
      <c r="H440" s="108"/>
      <c r="I440" s="415"/>
    </row>
    <row r="441" spans="1:9" x14ac:dyDescent="0.2">
      <c r="A441" s="384" t="str">
        <f t="shared" si="6"/>
        <v/>
      </c>
      <c r="B441" s="228"/>
      <c r="C441" s="230"/>
      <c r="D441" s="103"/>
      <c r="E441" s="126"/>
      <c r="F441" s="168"/>
      <c r="G441" s="412"/>
      <c r="H441" s="108"/>
      <c r="I441" s="415"/>
    </row>
    <row r="442" spans="1:9" x14ac:dyDescent="0.2">
      <c r="A442" s="384" t="str">
        <f t="shared" si="6"/>
        <v/>
      </c>
      <c r="B442" s="228"/>
      <c r="C442" s="230"/>
      <c r="D442" s="103"/>
      <c r="E442" s="126"/>
      <c r="F442" s="168"/>
      <c r="G442" s="412"/>
      <c r="H442" s="108"/>
      <c r="I442" s="415"/>
    </row>
    <row r="443" spans="1:9" x14ac:dyDescent="0.2">
      <c r="A443" s="384" t="str">
        <f t="shared" si="6"/>
        <v/>
      </c>
      <c r="B443" s="228"/>
      <c r="C443" s="230"/>
      <c r="D443" s="103"/>
      <c r="E443" s="126"/>
      <c r="F443" s="168"/>
      <c r="G443" s="412"/>
      <c r="H443" s="108"/>
      <c r="I443" s="415"/>
    </row>
    <row r="444" spans="1:9" x14ac:dyDescent="0.2">
      <c r="A444" s="384" t="str">
        <f t="shared" si="6"/>
        <v/>
      </c>
      <c r="B444" s="228"/>
      <c r="C444" s="230"/>
      <c r="D444" s="103"/>
      <c r="E444" s="126"/>
      <c r="F444" s="168"/>
      <c r="G444" s="412"/>
      <c r="H444" s="108"/>
      <c r="I444" s="415"/>
    </row>
    <row r="445" spans="1:9" x14ac:dyDescent="0.2">
      <c r="A445" s="384" t="str">
        <f t="shared" si="6"/>
        <v/>
      </c>
      <c r="B445" s="228"/>
      <c r="C445" s="230"/>
      <c r="D445" s="103"/>
      <c r="E445" s="126"/>
      <c r="F445" s="168"/>
      <c r="G445" s="412"/>
      <c r="H445" s="108"/>
      <c r="I445" s="415"/>
    </row>
    <row r="446" spans="1:9" x14ac:dyDescent="0.2">
      <c r="A446" s="384" t="str">
        <f t="shared" si="6"/>
        <v/>
      </c>
      <c r="B446" s="228"/>
      <c r="C446" s="230"/>
      <c r="D446" s="103"/>
      <c r="E446" s="126"/>
      <c r="F446" s="168"/>
      <c r="G446" s="412"/>
      <c r="H446" s="108"/>
      <c r="I446" s="415"/>
    </row>
    <row r="447" spans="1:9" x14ac:dyDescent="0.2">
      <c r="A447" s="384" t="str">
        <f t="shared" si="6"/>
        <v/>
      </c>
      <c r="B447" s="228"/>
      <c r="C447" s="230"/>
      <c r="D447" s="103"/>
      <c r="E447" s="126"/>
      <c r="F447" s="168"/>
      <c r="G447" s="412"/>
      <c r="H447" s="108"/>
      <c r="I447" s="415"/>
    </row>
    <row r="448" spans="1:9" x14ac:dyDescent="0.2">
      <c r="A448" s="384" t="str">
        <f t="shared" si="6"/>
        <v/>
      </c>
      <c r="B448" s="228"/>
      <c r="C448" s="230"/>
      <c r="D448" s="103"/>
      <c r="E448" s="126"/>
      <c r="F448" s="168"/>
      <c r="G448" s="412"/>
      <c r="H448" s="108"/>
      <c r="I448" s="415"/>
    </row>
    <row r="449" spans="1:9" x14ac:dyDescent="0.2">
      <c r="A449" s="384" t="str">
        <f t="shared" si="6"/>
        <v/>
      </c>
      <c r="B449" s="228"/>
      <c r="C449" s="230"/>
      <c r="D449" s="103"/>
      <c r="E449" s="126"/>
      <c r="F449" s="168"/>
      <c r="G449" s="412"/>
      <c r="H449" s="108"/>
      <c r="I449" s="415"/>
    </row>
    <row r="450" spans="1:9" x14ac:dyDescent="0.2">
      <c r="A450" s="384" t="str">
        <f t="shared" si="6"/>
        <v/>
      </c>
      <c r="B450" s="228"/>
      <c r="C450" s="230"/>
      <c r="D450" s="103"/>
      <c r="E450" s="126"/>
      <c r="F450" s="168"/>
      <c r="G450" s="412"/>
      <c r="H450" s="108"/>
      <c r="I450" s="415"/>
    </row>
    <row r="451" spans="1:9" x14ac:dyDescent="0.2">
      <c r="A451" s="384" t="str">
        <f t="shared" si="6"/>
        <v/>
      </c>
      <c r="B451" s="228"/>
      <c r="C451" s="230"/>
      <c r="D451" s="103"/>
      <c r="E451" s="126"/>
      <c r="F451" s="168"/>
      <c r="G451" s="412"/>
      <c r="H451" s="108"/>
      <c r="I451" s="415"/>
    </row>
    <row r="452" spans="1:9" x14ac:dyDescent="0.2">
      <c r="A452" s="384" t="str">
        <f t="shared" ref="A452:A515" si="7">IF(D452="","",HLOOKUP(D452,$J$1:$AA$2,2,FALSE))</f>
        <v/>
      </c>
      <c r="B452" s="228"/>
      <c r="C452" s="230"/>
      <c r="D452" s="103"/>
      <c r="E452" s="126"/>
      <c r="F452" s="168"/>
      <c r="G452" s="412"/>
      <c r="H452" s="108"/>
      <c r="I452" s="415"/>
    </row>
    <row r="453" spans="1:9" x14ac:dyDescent="0.2">
      <c r="A453" s="384" t="str">
        <f t="shared" si="7"/>
        <v/>
      </c>
      <c r="B453" s="228"/>
      <c r="C453" s="230"/>
      <c r="D453" s="103"/>
      <c r="E453" s="126"/>
      <c r="F453" s="168"/>
      <c r="G453" s="412"/>
      <c r="H453" s="108"/>
      <c r="I453" s="415"/>
    </row>
    <row r="454" spans="1:9" x14ac:dyDescent="0.2">
      <c r="A454" s="384" t="str">
        <f t="shared" si="7"/>
        <v/>
      </c>
      <c r="B454" s="228"/>
      <c r="C454" s="230"/>
      <c r="D454" s="103"/>
      <c r="E454" s="126"/>
      <c r="F454" s="168"/>
      <c r="G454" s="412"/>
      <c r="H454" s="108"/>
      <c r="I454" s="415"/>
    </row>
    <row r="455" spans="1:9" x14ac:dyDescent="0.2">
      <c r="A455" s="384" t="str">
        <f t="shared" si="7"/>
        <v/>
      </c>
      <c r="B455" s="228"/>
      <c r="C455" s="230"/>
      <c r="D455" s="103"/>
      <c r="E455" s="126"/>
      <c r="F455" s="168"/>
      <c r="G455" s="412"/>
      <c r="H455" s="108"/>
      <c r="I455" s="415"/>
    </row>
    <row r="456" spans="1:9" x14ac:dyDescent="0.2">
      <c r="A456" s="384" t="str">
        <f t="shared" si="7"/>
        <v/>
      </c>
      <c r="B456" s="228"/>
      <c r="C456" s="230"/>
      <c r="D456" s="103"/>
      <c r="E456" s="126"/>
      <c r="F456" s="168"/>
      <c r="G456" s="412"/>
      <c r="H456" s="108"/>
      <c r="I456" s="415"/>
    </row>
    <row r="457" spans="1:9" x14ac:dyDescent="0.2">
      <c r="A457" s="384" t="str">
        <f t="shared" si="7"/>
        <v/>
      </c>
      <c r="B457" s="228"/>
      <c r="C457" s="230"/>
      <c r="D457" s="103"/>
      <c r="E457" s="126"/>
      <c r="F457" s="168"/>
      <c r="G457" s="412"/>
      <c r="H457" s="108"/>
      <c r="I457" s="415"/>
    </row>
    <row r="458" spans="1:9" x14ac:dyDescent="0.2">
      <c r="A458" s="384" t="str">
        <f t="shared" si="7"/>
        <v/>
      </c>
      <c r="B458" s="228"/>
      <c r="C458" s="230"/>
      <c r="D458" s="103"/>
      <c r="E458" s="126"/>
      <c r="F458" s="168"/>
      <c r="G458" s="412"/>
      <c r="H458" s="108"/>
      <c r="I458" s="415"/>
    </row>
    <row r="459" spans="1:9" x14ac:dyDescent="0.2">
      <c r="A459" s="384" t="str">
        <f t="shared" si="7"/>
        <v/>
      </c>
      <c r="B459" s="228"/>
      <c r="C459" s="230"/>
      <c r="D459" s="103"/>
      <c r="E459" s="126"/>
      <c r="F459" s="168"/>
      <c r="G459" s="412"/>
      <c r="H459" s="108"/>
      <c r="I459" s="415"/>
    </row>
    <row r="460" spans="1:9" x14ac:dyDescent="0.2">
      <c r="A460" s="384" t="str">
        <f t="shared" si="7"/>
        <v/>
      </c>
      <c r="B460" s="228"/>
      <c r="C460" s="230"/>
      <c r="D460" s="103"/>
      <c r="E460" s="126"/>
      <c r="F460" s="168"/>
      <c r="G460" s="412"/>
      <c r="H460" s="108"/>
      <c r="I460" s="415"/>
    </row>
    <row r="461" spans="1:9" x14ac:dyDescent="0.2">
      <c r="A461" s="384" t="str">
        <f t="shared" si="7"/>
        <v/>
      </c>
      <c r="B461" s="228"/>
      <c r="C461" s="230"/>
      <c r="D461" s="103"/>
      <c r="E461" s="126"/>
      <c r="F461" s="168"/>
      <c r="G461" s="412"/>
      <c r="H461" s="108"/>
      <c r="I461" s="415"/>
    </row>
    <row r="462" spans="1:9" x14ac:dyDescent="0.2">
      <c r="A462" s="384" t="str">
        <f t="shared" si="7"/>
        <v/>
      </c>
      <c r="B462" s="228"/>
      <c r="C462" s="230"/>
      <c r="D462" s="103"/>
      <c r="E462" s="126"/>
      <c r="F462" s="168"/>
      <c r="G462" s="412"/>
      <c r="H462" s="108"/>
      <c r="I462" s="415"/>
    </row>
    <row r="463" spans="1:9" x14ac:dyDescent="0.2">
      <c r="A463" s="384" t="str">
        <f t="shared" si="7"/>
        <v/>
      </c>
      <c r="B463" s="228"/>
      <c r="C463" s="230"/>
      <c r="D463" s="103"/>
      <c r="E463" s="126"/>
      <c r="F463" s="168"/>
      <c r="G463" s="412"/>
      <c r="H463" s="108"/>
      <c r="I463" s="415"/>
    </row>
    <row r="464" spans="1:9" x14ac:dyDescent="0.2">
      <c r="A464" s="384" t="str">
        <f t="shared" si="7"/>
        <v/>
      </c>
      <c r="B464" s="228"/>
      <c r="C464" s="230"/>
      <c r="D464" s="103"/>
      <c r="E464" s="126"/>
      <c r="F464" s="168"/>
      <c r="G464" s="412"/>
      <c r="H464" s="108"/>
      <c r="I464" s="415"/>
    </row>
    <row r="465" spans="1:9" x14ac:dyDescent="0.2">
      <c r="A465" s="384" t="str">
        <f t="shared" si="7"/>
        <v/>
      </c>
      <c r="B465" s="228"/>
      <c r="C465" s="230"/>
      <c r="D465" s="103"/>
      <c r="E465" s="126"/>
      <c r="F465" s="168"/>
      <c r="G465" s="412"/>
      <c r="H465" s="108"/>
      <c r="I465" s="415"/>
    </row>
    <row r="466" spans="1:9" x14ac:dyDescent="0.2">
      <c r="A466" s="384" t="str">
        <f t="shared" si="7"/>
        <v/>
      </c>
      <c r="B466" s="228"/>
      <c r="C466" s="230"/>
      <c r="D466" s="103"/>
      <c r="E466" s="126"/>
      <c r="F466" s="168"/>
      <c r="G466" s="412"/>
      <c r="H466" s="108"/>
      <c r="I466" s="415"/>
    </row>
    <row r="467" spans="1:9" x14ac:dyDescent="0.2">
      <c r="A467" s="384" t="str">
        <f t="shared" si="7"/>
        <v/>
      </c>
      <c r="B467" s="228"/>
      <c r="C467" s="230"/>
      <c r="D467" s="103"/>
      <c r="E467" s="126"/>
      <c r="F467" s="168"/>
      <c r="G467" s="412"/>
      <c r="H467" s="108"/>
      <c r="I467" s="415"/>
    </row>
    <row r="468" spans="1:9" x14ac:dyDescent="0.2">
      <c r="A468" s="384" t="str">
        <f t="shared" si="7"/>
        <v/>
      </c>
      <c r="B468" s="228"/>
      <c r="C468" s="230"/>
      <c r="D468" s="103"/>
      <c r="E468" s="126"/>
      <c r="F468" s="168"/>
      <c r="G468" s="412"/>
      <c r="H468" s="108"/>
      <c r="I468" s="415"/>
    </row>
    <row r="469" spans="1:9" x14ac:dyDescent="0.2">
      <c r="A469" s="384" t="str">
        <f t="shared" si="7"/>
        <v/>
      </c>
      <c r="B469" s="228"/>
      <c r="C469" s="230"/>
      <c r="D469" s="103"/>
      <c r="E469" s="126"/>
      <c r="F469" s="168"/>
      <c r="G469" s="412"/>
      <c r="H469" s="108"/>
      <c r="I469" s="415"/>
    </row>
    <row r="470" spans="1:9" x14ac:dyDescent="0.2">
      <c r="A470" s="384" t="str">
        <f t="shared" si="7"/>
        <v/>
      </c>
      <c r="B470" s="228"/>
      <c r="C470" s="230"/>
      <c r="D470" s="103"/>
      <c r="E470" s="126"/>
      <c r="F470" s="168"/>
      <c r="G470" s="412"/>
      <c r="H470" s="108"/>
      <c r="I470" s="415"/>
    </row>
    <row r="471" spans="1:9" x14ac:dyDescent="0.2">
      <c r="A471" s="384" t="str">
        <f t="shared" si="7"/>
        <v/>
      </c>
      <c r="B471" s="228"/>
      <c r="C471" s="230"/>
      <c r="D471" s="103"/>
      <c r="E471" s="126"/>
      <c r="F471" s="168"/>
      <c r="G471" s="412"/>
      <c r="H471" s="108"/>
      <c r="I471" s="415"/>
    </row>
    <row r="472" spans="1:9" x14ac:dyDescent="0.2">
      <c r="A472" s="384" t="str">
        <f t="shared" si="7"/>
        <v/>
      </c>
      <c r="B472" s="228"/>
      <c r="C472" s="230"/>
      <c r="D472" s="103"/>
      <c r="E472" s="126"/>
      <c r="F472" s="168"/>
      <c r="G472" s="412"/>
      <c r="H472" s="108"/>
      <c r="I472" s="415"/>
    </row>
    <row r="473" spans="1:9" x14ac:dyDescent="0.2">
      <c r="A473" s="384" t="str">
        <f t="shared" si="7"/>
        <v/>
      </c>
      <c r="B473" s="228"/>
      <c r="C473" s="230"/>
      <c r="D473" s="103"/>
      <c r="E473" s="126"/>
      <c r="F473" s="168"/>
      <c r="G473" s="412"/>
      <c r="H473" s="108"/>
      <c r="I473" s="415"/>
    </row>
    <row r="474" spans="1:9" x14ac:dyDescent="0.2">
      <c r="A474" s="384" t="str">
        <f t="shared" si="7"/>
        <v/>
      </c>
      <c r="B474" s="228"/>
      <c r="C474" s="230"/>
      <c r="D474" s="103"/>
      <c r="E474" s="126"/>
      <c r="F474" s="168"/>
      <c r="G474" s="412"/>
      <c r="H474" s="108"/>
      <c r="I474" s="415"/>
    </row>
    <row r="475" spans="1:9" x14ac:dyDescent="0.2">
      <c r="A475" s="384" t="str">
        <f t="shared" si="7"/>
        <v/>
      </c>
      <c r="B475" s="228"/>
      <c r="C475" s="230"/>
      <c r="D475" s="103"/>
      <c r="E475" s="126"/>
      <c r="F475" s="168"/>
      <c r="G475" s="412"/>
      <c r="H475" s="108"/>
      <c r="I475" s="415"/>
    </row>
    <row r="476" spans="1:9" x14ac:dyDescent="0.2">
      <c r="A476" s="384" t="str">
        <f t="shared" si="7"/>
        <v/>
      </c>
      <c r="B476" s="228"/>
      <c r="C476" s="230"/>
      <c r="D476" s="103"/>
      <c r="E476" s="126"/>
      <c r="F476" s="168"/>
      <c r="G476" s="412"/>
      <c r="H476" s="108"/>
      <c r="I476" s="415"/>
    </row>
    <row r="477" spans="1:9" x14ac:dyDescent="0.2">
      <c r="A477" s="384" t="str">
        <f t="shared" si="7"/>
        <v/>
      </c>
      <c r="B477" s="228"/>
      <c r="C477" s="230"/>
      <c r="D477" s="103"/>
      <c r="E477" s="126"/>
      <c r="F477" s="168"/>
      <c r="G477" s="412"/>
      <c r="H477" s="108"/>
      <c r="I477" s="415"/>
    </row>
    <row r="478" spans="1:9" x14ac:dyDescent="0.2">
      <c r="A478" s="384" t="str">
        <f t="shared" si="7"/>
        <v/>
      </c>
      <c r="B478" s="228"/>
      <c r="C478" s="230"/>
      <c r="D478" s="103"/>
      <c r="E478" s="126"/>
      <c r="F478" s="168"/>
      <c r="G478" s="412"/>
      <c r="H478" s="108"/>
      <c r="I478" s="415"/>
    </row>
    <row r="479" spans="1:9" x14ac:dyDescent="0.2">
      <c r="A479" s="384" t="str">
        <f t="shared" si="7"/>
        <v/>
      </c>
      <c r="B479" s="228"/>
      <c r="C479" s="230"/>
      <c r="D479" s="103"/>
      <c r="E479" s="126"/>
      <c r="F479" s="168"/>
      <c r="G479" s="412"/>
      <c r="H479" s="108"/>
      <c r="I479" s="415"/>
    </row>
    <row r="480" spans="1:9" x14ac:dyDescent="0.2">
      <c r="A480" s="384" t="str">
        <f t="shared" si="7"/>
        <v/>
      </c>
      <c r="B480" s="228"/>
      <c r="C480" s="230"/>
      <c r="D480" s="103"/>
      <c r="E480" s="126"/>
      <c r="F480" s="168"/>
      <c r="G480" s="412"/>
      <c r="H480" s="108"/>
      <c r="I480" s="415"/>
    </row>
    <row r="481" spans="1:9" x14ac:dyDescent="0.2">
      <c r="A481" s="384" t="str">
        <f t="shared" si="7"/>
        <v/>
      </c>
      <c r="B481" s="228"/>
      <c r="C481" s="230"/>
      <c r="D481" s="103"/>
      <c r="E481" s="126"/>
      <c r="F481" s="168"/>
      <c r="G481" s="412"/>
      <c r="H481" s="108"/>
      <c r="I481" s="415"/>
    </row>
    <row r="482" spans="1:9" x14ac:dyDescent="0.2">
      <c r="A482" s="384" t="str">
        <f t="shared" si="7"/>
        <v/>
      </c>
      <c r="B482" s="228"/>
      <c r="C482" s="230"/>
      <c r="D482" s="103"/>
      <c r="E482" s="126"/>
      <c r="F482" s="168"/>
      <c r="G482" s="412"/>
      <c r="H482" s="108"/>
      <c r="I482" s="415"/>
    </row>
    <row r="483" spans="1:9" x14ac:dyDescent="0.2">
      <c r="A483" s="384" t="str">
        <f t="shared" si="7"/>
        <v/>
      </c>
      <c r="B483" s="228"/>
      <c r="C483" s="230"/>
      <c r="D483" s="103"/>
      <c r="E483" s="126"/>
      <c r="F483" s="168"/>
      <c r="G483" s="412"/>
      <c r="H483" s="108"/>
      <c r="I483" s="415"/>
    </row>
    <row r="484" spans="1:9" x14ac:dyDescent="0.2">
      <c r="A484" s="384" t="str">
        <f t="shared" si="7"/>
        <v/>
      </c>
      <c r="B484" s="228"/>
      <c r="C484" s="230"/>
      <c r="D484" s="103"/>
      <c r="E484" s="126"/>
      <c r="F484" s="168"/>
      <c r="G484" s="412"/>
      <c r="H484" s="108"/>
      <c r="I484" s="415"/>
    </row>
    <row r="485" spans="1:9" x14ac:dyDescent="0.2">
      <c r="A485" s="384" t="str">
        <f t="shared" si="7"/>
        <v/>
      </c>
      <c r="B485" s="228"/>
      <c r="C485" s="230"/>
      <c r="D485" s="103"/>
      <c r="E485" s="126"/>
      <c r="F485" s="168"/>
      <c r="G485" s="412"/>
      <c r="H485" s="108"/>
      <c r="I485" s="415"/>
    </row>
    <row r="486" spans="1:9" x14ac:dyDescent="0.2">
      <c r="A486" s="384" t="str">
        <f t="shared" si="7"/>
        <v/>
      </c>
      <c r="B486" s="228"/>
      <c r="C486" s="230"/>
      <c r="D486" s="103"/>
      <c r="E486" s="126"/>
      <c r="F486" s="168"/>
      <c r="G486" s="412"/>
      <c r="H486" s="108"/>
      <c r="I486" s="415"/>
    </row>
    <row r="487" spans="1:9" x14ac:dyDescent="0.2">
      <c r="A487" s="384" t="str">
        <f t="shared" si="7"/>
        <v/>
      </c>
      <c r="B487" s="228"/>
      <c r="C487" s="230"/>
      <c r="D487" s="103"/>
      <c r="E487" s="126"/>
      <c r="F487" s="168"/>
      <c r="G487" s="412"/>
      <c r="H487" s="108"/>
      <c r="I487" s="415"/>
    </row>
    <row r="488" spans="1:9" x14ac:dyDescent="0.2">
      <c r="A488" s="384" t="str">
        <f t="shared" si="7"/>
        <v/>
      </c>
      <c r="B488" s="228"/>
      <c r="C488" s="230"/>
      <c r="D488" s="103"/>
      <c r="E488" s="126"/>
      <c r="F488" s="168"/>
      <c r="G488" s="412"/>
      <c r="H488" s="108"/>
      <c r="I488" s="415"/>
    </row>
    <row r="489" spans="1:9" x14ac:dyDescent="0.2">
      <c r="A489" s="384" t="str">
        <f t="shared" si="7"/>
        <v/>
      </c>
      <c r="B489" s="228"/>
      <c r="C489" s="230"/>
      <c r="D489" s="103"/>
      <c r="E489" s="126"/>
      <c r="F489" s="168"/>
      <c r="G489" s="412"/>
      <c r="H489" s="108"/>
      <c r="I489" s="415"/>
    </row>
    <row r="490" spans="1:9" x14ac:dyDescent="0.2">
      <c r="A490" s="384" t="str">
        <f t="shared" si="7"/>
        <v/>
      </c>
      <c r="B490" s="228"/>
      <c r="C490" s="230"/>
      <c r="D490" s="103"/>
      <c r="E490" s="126"/>
      <c r="F490" s="168"/>
      <c r="G490" s="412"/>
      <c r="H490" s="108"/>
      <c r="I490" s="415"/>
    </row>
    <row r="491" spans="1:9" x14ac:dyDescent="0.2">
      <c r="A491" s="384" t="str">
        <f t="shared" si="7"/>
        <v/>
      </c>
      <c r="B491" s="228"/>
      <c r="C491" s="230"/>
      <c r="D491" s="103"/>
      <c r="E491" s="126"/>
      <c r="F491" s="168"/>
      <c r="G491" s="412"/>
      <c r="H491" s="108"/>
      <c r="I491" s="415"/>
    </row>
    <row r="492" spans="1:9" x14ac:dyDescent="0.2">
      <c r="A492" s="384" t="str">
        <f t="shared" si="7"/>
        <v/>
      </c>
      <c r="B492" s="228"/>
      <c r="C492" s="230"/>
      <c r="D492" s="103"/>
      <c r="E492" s="126"/>
      <c r="F492" s="168"/>
      <c r="G492" s="412"/>
      <c r="H492" s="108"/>
      <c r="I492" s="415"/>
    </row>
    <row r="493" spans="1:9" x14ac:dyDescent="0.2">
      <c r="A493" s="384" t="str">
        <f t="shared" si="7"/>
        <v/>
      </c>
      <c r="B493" s="228"/>
      <c r="C493" s="230"/>
      <c r="D493" s="103"/>
      <c r="E493" s="126"/>
      <c r="F493" s="168"/>
      <c r="G493" s="412"/>
      <c r="H493" s="108"/>
      <c r="I493" s="415"/>
    </row>
    <row r="494" spans="1:9" x14ac:dyDescent="0.2">
      <c r="A494" s="384" t="str">
        <f t="shared" si="7"/>
        <v/>
      </c>
      <c r="B494" s="228"/>
      <c r="C494" s="230"/>
      <c r="D494" s="103"/>
      <c r="E494" s="126"/>
      <c r="F494" s="168"/>
      <c r="G494" s="412"/>
      <c r="H494" s="108"/>
      <c r="I494" s="415"/>
    </row>
    <row r="495" spans="1:9" x14ac:dyDescent="0.2">
      <c r="A495" s="384" t="str">
        <f t="shared" si="7"/>
        <v/>
      </c>
      <c r="B495" s="228"/>
      <c r="C495" s="230"/>
      <c r="D495" s="103"/>
      <c r="E495" s="126"/>
      <c r="F495" s="168"/>
      <c r="G495" s="412"/>
      <c r="H495" s="108"/>
      <c r="I495" s="415"/>
    </row>
    <row r="496" spans="1:9" x14ac:dyDescent="0.2">
      <c r="A496" s="384" t="str">
        <f t="shared" si="7"/>
        <v/>
      </c>
      <c r="B496" s="228"/>
      <c r="C496" s="230"/>
      <c r="D496" s="103"/>
      <c r="E496" s="126"/>
      <c r="F496" s="168"/>
      <c r="G496" s="412"/>
      <c r="H496" s="108"/>
      <c r="I496" s="415"/>
    </row>
    <row r="497" spans="1:9" x14ac:dyDescent="0.2">
      <c r="A497" s="384" t="str">
        <f t="shared" si="7"/>
        <v/>
      </c>
      <c r="B497" s="228"/>
      <c r="C497" s="230"/>
      <c r="D497" s="103"/>
      <c r="E497" s="126"/>
      <c r="F497" s="168"/>
      <c r="G497" s="412"/>
      <c r="H497" s="108"/>
      <c r="I497" s="415"/>
    </row>
    <row r="498" spans="1:9" x14ac:dyDescent="0.2">
      <c r="A498" s="384" t="str">
        <f t="shared" si="7"/>
        <v/>
      </c>
      <c r="B498" s="228"/>
      <c r="C498" s="230"/>
      <c r="D498" s="103"/>
      <c r="E498" s="126"/>
      <c r="F498" s="168"/>
      <c r="G498" s="412"/>
      <c r="H498" s="108"/>
      <c r="I498" s="415"/>
    </row>
    <row r="499" spans="1:9" x14ac:dyDescent="0.2">
      <c r="A499" s="384" t="str">
        <f t="shared" si="7"/>
        <v/>
      </c>
      <c r="B499" s="228"/>
      <c r="C499" s="230"/>
      <c r="D499" s="103"/>
      <c r="E499" s="126"/>
      <c r="F499" s="168"/>
      <c r="G499" s="412"/>
      <c r="H499" s="108"/>
      <c r="I499" s="415"/>
    </row>
    <row r="500" spans="1:9" x14ac:dyDescent="0.2">
      <c r="A500" s="384" t="str">
        <f t="shared" si="7"/>
        <v/>
      </c>
      <c r="B500" s="228"/>
      <c r="C500" s="230"/>
      <c r="D500" s="103"/>
      <c r="E500" s="126"/>
      <c r="F500" s="168"/>
      <c r="G500" s="412"/>
      <c r="H500" s="108"/>
      <c r="I500" s="415"/>
    </row>
    <row r="501" spans="1:9" x14ac:dyDescent="0.2">
      <c r="A501" s="384" t="str">
        <f t="shared" si="7"/>
        <v/>
      </c>
      <c r="B501" s="228"/>
      <c r="C501" s="230"/>
      <c r="D501" s="103"/>
      <c r="E501" s="126"/>
      <c r="F501" s="168"/>
      <c r="G501" s="412"/>
      <c r="H501" s="108"/>
      <c r="I501" s="415"/>
    </row>
    <row r="502" spans="1:9" x14ac:dyDescent="0.2">
      <c r="A502" s="384" t="str">
        <f t="shared" si="7"/>
        <v/>
      </c>
      <c r="B502" s="228"/>
      <c r="C502" s="230"/>
      <c r="D502" s="103"/>
      <c r="E502" s="126"/>
      <c r="F502" s="168"/>
      <c r="G502" s="412"/>
      <c r="H502" s="108"/>
      <c r="I502" s="415"/>
    </row>
    <row r="503" spans="1:9" x14ac:dyDescent="0.2">
      <c r="A503" s="384" t="str">
        <f t="shared" si="7"/>
        <v/>
      </c>
      <c r="B503" s="228"/>
      <c r="C503" s="230"/>
      <c r="D503" s="103"/>
      <c r="E503" s="126"/>
      <c r="F503" s="168"/>
      <c r="G503" s="412"/>
      <c r="H503" s="108"/>
      <c r="I503" s="415"/>
    </row>
    <row r="504" spans="1:9" x14ac:dyDescent="0.2">
      <c r="A504" s="384" t="str">
        <f t="shared" si="7"/>
        <v/>
      </c>
      <c r="B504" s="228"/>
      <c r="C504" s="230"/>
      <c r="D504" s="103"/>
      <c r="E504" s="126"/>
      <c r="F504" s="168"/>
      <c r="G504" s="412"/>
      <c r="H504" s="108"/>
      <c r="I504" s="415"/>
    </row>
    <row r="505" spans="1:9" x14ac:dyDescent="0.2">
      <c r="A505" s="384" t="str">
        <f t="shared" si="7"/>
        <v/>
      </c>
      <c r="B505" s="228"/>
      <c r="C505" s="230"/>
      <c r="D505" s="103"/>
      <c r="E505" s="126"/>
      <c r="F505" s="168"/>
      <c r="G505" s="412"/>
      <c r="H505" s="108"/>
      <c r="I505" s="415"/>
    </row>
    <row r="506" spans="1:9" x14ac:dyDescent="0.2">
      <c r="A506" s="384" t="str">
        <f t="shared" si="7"/>
        <v/>
      </c>
      <c r="B506" s="228"/>
      <c r="C506" s="230"/>
      <c r="D506" s="103"/>
      <c r="E506" s="126"/>
      <c r="F506" s="168"/>
      <c r="G506" s="412"/>
      <c r="H506" s="108"/>
      <c r="I506" s="415"/>
    </row>
    <row r="507" spans="1:9" x14ac:dyDescent="0.2">
      <c r="A507" s="384" t="str">
        <f t="shared" si="7"/>
        <v/>
      </c>
      <c r="B507" s="228"/>
      <c r="C507" s="230"/>
      <c r="D507" s="103"/>
      <c r="E507" s="126"/>
      <c r="F507" s="168"/>
      <c r="G507" s="412"/>
      <c r="H507" s="108"/>
      <c r="I507" s="415"/>
    </row>
    <row r="508" spans="1:9" x14ac:dyDescent="0.2">
      <c r="A508" s="384" t="str">
        <f t="shared" si="7"/>
        <v/>
      </c>
      <c r="B508" s="228"/>
      <c r="C508" s="230"/>
      <c r="D508" s="103"/>
      <c r="E508" s="126"/>
      <c r="F508" s="168"/>
      <c r="G508" s="412"/>
      <c r="H508" s="108"/>
      <c r="I508" s="415"/>
    </row>
    <row r="509" spans="1:9" x14ac:dyDescent="0.2">
      <c r="A509" s="384" t="str">
        <f t="shared" si="7"/>
        <v/>
      </c>
      <c r="B509" s="228"/>
      <c r="C509" s="230"/>
      <c r="D509" s="103"/>
      <c r="E509" s="126"/>
      <c r="F509" s="168"/>
      <c r="G509" s="412"/>
      <c r="H509" s="108"/>
      <c r="I509" s="415"/>
    </row>
    <row r="510" spans="1:9" x14ac:dyDescent="0.2">
      <c r="A510" s="384" t="str">
        <f t="shared" si="7"/>
        <v/>
      </c>
      <c r="B510" s="228"/>
      <c r="C510" s="230"/>
      <c r="D510" s="103"/>
      <c r="E510" s="126"/>
      <c r="F510" s="168"/>
      <c r="G510" s="412"/>
      <c r="H510" s="108"/>
      <c r="I510" s="415"/>
    </row>
    <row r="511" spans="1:9" x14ac:dyDescent="0.2">
      <c r="A511" s="384" t="str">
        <f t="shared" si="7"/>
        <v/>
      </c>
      <c r="B511" s="228"/>
      <c r="C511" s="230"/>
      <c r="D511" s="103"/>
      <c r="E511" s="126"/>
      <c r="F511" s="168"/>
      <c r="G511" s="412"/>
      <c r="H511" s="108"/>
      <c r="I511" s="415"/>
    </row>
    <row r="512" spans="1:9" x14ac:dyDescent="0.2">
      <c r="A512" s="384" t="str">
        <f t="shared" si="7"/>
        <v/>
      </c>
      <c r="B512" s="228"/>
      <c r="C512" s="230"/>
      <c r="D512" s="103"/>
      <c r="E512" s="126"/>
      <c r="F512" s="168"/>
      <c r="G512" s="412"/>
      <c r="H512" s="108"/>
      <c r="I512" s="415"/>
    </row>
    <row r="513" spans="1:9" x14ac:dyDescent="0.2">
      <c r="A513" s="384" t="str">
        <f t="shared" si="7"/>
        <v/>
      </c>
      <c r="B513" s="228"/>
      <c r="C513" s="230"/>
      <c r="D513" s="103"/>
      <c r="E513" s="126"/>
      <c r="F513" s="168"/>
      <c r="G513" s="412"/>
      <c r="H513" s="108"/>
      <c r="I513" s="415"/>
    </row>
    <row r="514" spans="1:9" x14ac:dyDescent="0.2">
      <c r="A514" s="384" t="str">
        <f t="shared" si="7"/>
        <v/>
      </c>
      <c r="B514" s="228"/>
      <c r="C514" s="230"/>
      <c r="D514" s="103"/>
      <c r="E514" s="126"/>
      <c r="F514" s="168"/>
      <c r="G514" s="412"/>
      <c r="H514" s="108"/>
      <c r="I514" s="415"/>
    </row>
    <row r="515" spans="1:9" x14ac:dyDescent="0.2">
      <c r="A515" s="384" t="str">
        <f t="shared" si="7"/>
        <v/>
      </c>
      <c r="B515" s="228"/>
      <c r="C515" s="230"/>
      <c r="D515" s="103"/>
      <c r="E515" s="126"/>
      <c r="F515" s="168"/>
      <c r="G515" s="412"/>
      <c r="H515" s="108"/>
      <c r="I515" s="415"/>
    </row>
    <row r="516" spans="1:9" x14ac:dyDescent="0.2">
      <c r="A516" s="384" t="str">
        <f t="shared" ref="A516:A579" si="8">IF(D516="","",HLOOKUP(D516,$J$1:$AA$2,2,FALSE))</f>
        <v/>
      </c>
      <c r="B516" s="228"/>
      <c r="C516" s="230"/>
      <c r="D516" s="103"/>
      <c r="E516" s="126"/>
      <c r="F516" s="168"/>
      <c r="G516" s="412"/>
      <c r="H516" s="108"/>
      <c r="I516" s="415"/>
    </row>
    <row r="517" spans="1:9" x14ac:dyDescent="0.2">
      <c r="A517" s="384" t="str">
        <f t="shared" si="8"/>
        <v/>
      </c>
      <c r="B517" s="228"/>
      <c r="C517" s="230"/>
      <c r="D517" s="103"/>
      <c r="E517" s="126"/>
      <c r="F517" s="168"/>
      <c r="G517" s="412"/>
      <c r="H517" s="108"/>
      <c r="I517" s="415"/>
    </row>
    <row r="518" spans="1:9" x14ac:dyDescent="0.2">
      <c r="A518" s="384" t="str">
        <f t="shared" si="8"/>
        <v/>
      </c>
      <c r="B518" s="228"/>
      <c r="C518" s="230"/>
      <c r="D518" s="103"/>
      <c r="E518" s="126"/>
      <c r="F518" s="168"/>
      <c r="G518" s="412"/>
      <c r="H518" s="108"/>
      <c r="I518" s="415"/>
    </row>
    <row r="519" spans="1:9" x14ac:dyDescent="0.2">
      <c r="A519" s="384" t="str">
        <f t="shared" si="8"/>
        <v/>
      </c>
      <c r="B519" s="228"/>
      <c r="C519" s="230"/>
      <c r="D519" s="103"/>
      <c r="E519" s="126"/>
      <c r="F519" s="168"/>
      <c r="G519" s="412"/>
      <c r="H519" s="108"/>
      <c r="I519" s="415"/>
    </row>
    <row r="520" spans="1:9" x14ac:dyDescent="0.2">
      <c r="A520" s="384" t="str">
        <f t="shared" si="8"/>
        <v/>
      </c>
      <c r="B520" s="228"/>
      <c r="C520" s="230"/>
      <c r="D520" s="103"/>
      <c r="E520" s="126"/>
      <c r="F520" s="168"/>
      <c r="G520" s="412"/>
      <c r="H520" s="108"/>
      <c r="I520" s="415"/>
    </row>
    <row r="521" spans="1:9" x14ac:dyDescent="0.2">
      <c r="A521" s="384" t="str">
        <f t="shared" si="8"/>
        <v/>
      </c>
      <c r="B521" s="228"/>
      <c r="C521" s="230"/>
      <c r="D521" s="103"/>
      <c r="E521" s="126"/>
      <c r="F521" s="168"/>
      <c r="G521" s="412"/>
      <c r="H521" s="108"/>
      <c r="I521" s="415"/>
    </row>
    <row r="522" spans="1:9" x14ac:dyDescent="0.2">
      <c r="A522" s="384" t="str">
        <f t="shared" si="8"/>
        <v/>
      </c>
      <c r="B522" s="228"/>
      <c r="C522" s="230"/>
      <c r="D522" s="103"/>
      <c r="E522" s="126"/>
      <c r="F522" s="168"/>
      <c r="G522" s="412"/>
      <c r="H522" s="108"/>
      <c r="I522" s="415"/>
    </row>
    <row r="523" spans="1:9" x14ac:dyDescent="0.2">
      <c r="A523" s="384" t="str">
        <f t="shared" si="8"/>
        <v/>
      </c>
      <c r="B523" s="228"/>
      <c r="C523" s="230"/>
      <c r="D523" s="103"/>
      <c r="E523" s="126"/>
      <c r="F523" s="168"/>
      <c r="G523" s="412"/>
      <c r="H523" s="108"/>
      <c r="I523" s="415"/>
    </row>
    <row r="524" spans="1:9" x14ac:dyDescent="0.2">
      <c r="A524" s="384" t="str">
        <f t="shared" si="8"/>
        <v/>
      </c>
      <c r="B524" s="228"/>
      <c r="C524" s="230"/>
      <c r="D524" s="103"/>
      <c r="E524" s="126"/>
      <c r="F524" s="168"/>
      <c r="G524" s="412"/>
      <c r="H524" s="108"/>
      <c r="I524" s="415"/>
    </row>
    <row r="525" spans="1:9" x14ac:dyDescent="0.2">
      <c r="A525" s="384" t="str">
        <f t="shared" si="8"/>
        <v/>
      </c>
      <c r="B525" s="228"/>
      <c r="C525" s="230"/>
      <c r="D525" s="103"/>
      <c r="E525" s="126"/>
      <c r="F525" s="168"/>
      <c r="G525" s="412"/>
      <c r="H525" s="108"/>
      <c r="I525" s="415"/>
    </row>
    <row r="526" spans="1:9" x14ac:dyDescent="0.2">
      <c r="A526" s="384" t="str">
        <f t="shared" si="8"/>
        <v/>
      </c>
      <c r="B526" s="228"/>
      <c r="C526" s="230"/>
      <c r="D526" s="103"/>
      <c r="E526" s="126"/>
      <c r="F526" s="168"/>
      <c r="G526" s="412"/>
      <c r="H526" s="108"/>
      <c r="I526" s="415"/>
    </row>
    <row r="527" spans="1:9" x14ac:dyDescent="0.2">
      <c r="A527" s="384" t="str">
        <f t="shared" si="8"/>
        <v/>
      </c>
      <c r="B527" s="228"/>
      <c r="C527" s="230"/>
      <c r="D527" s="103"/>
      <c r="E527" s="126"/>
      <c r="F527" s="168"/>
      <c r="G527" s="412"/>
      <c r="H527" s="108"/>
      <c r="I527" s="415"/>
    </row>
    <row r="528" spans="1:9" x14ac:dyDescent="0.2">
      <c r="A528" s="384" t="str">
        <f t="shared" si="8"/>
        <v/>
      </c>
      <c r="B528" s="228"/>
      <c r="C528" s="230"/>
      <c r="D528" s="103"/>
      <c r="E528" s="126"/>
      <c r="F528" s="168"/>
      <c r="G528" s="412"/>
      <c r="H528" s="108"/>
      <c r="I528" s="415"/>
    </row>
    <row r="529" spans="1:9" x14ac:dyDescent="0.2">
      <c r="A529" s="384" t="str">
        <f t="shared" si="8"/>
        <v/>
      </c>
      <c r="B529" s="228"/>
      <c r="C529" s="230"/>
      <c r="D529" s="103"/>
      <c r="E529" s="126"/>
      <c r="F529" s="168"/>
      <c r="G529" s="412"/>
      <c r="H529" s="108"/>
      <c r="I529" s="415"/>
    </row>
    <row r="530" spans="1:9" x14ac:dyDescent="0.2">
      <c r="A530" s="384" t="str">
        <f t="shared" si="8"/>
        <v/>
      </c>
      <c r="B530" s="228"/>
      <c r="C530" s="230"/>
      <c r="D530" s="103"/>
      <c r="E530" s="126"/>
      <c r="F530" s="168"/>
      <c r="G530" s="412"/>
      <c r="H530" s="108"/>
      <c r="I530" s="415"/>
    </row>
    <row r="531" spans="1:9" x14ac:dyDescent="0.2">
      <c r="A531" s="384" t="str">
        <f t="shared" si="8"/>
        <v/>
      </c>
      <c r="B531" s="228"/>
      <c r="C531" s="230"/>
      <c r="D531" s="103"/>
      <c r="E531" s="126"/>
      <c r="F531" s="168"/>
      <c r="G531" s="412"/>
      <c r="H531" s="108"/>
      <c r="I531" s="415"/>
    </row>
    <row r="532" spans="1:9" x14ac:dyDescent="0.2">
      <c r="A532" s="384" t="str">
        <f t="shared" si="8"/>
        <v/>
      </c>
      <c r="B532" s="228"/>
      <c r="C532" s="230"/>
      <c r="D532" s="103"/>
      <c r="E532" s="126"/>
      <c r="F532" s="168"/>
      <c r="G532" s="412"/>
      <c r="H532" s="108"/>
      <c r="I532" s="415"/>
    </row>
    <row r="533" spans="1:9" x14ac:dyDescent="0.2">
      <c r="A533" s="384" t="str">
        <f t="shared" si="8"/>
        <v/>
      </c>
      <c r="B533" s="228"/>
      <c r="C533" s="230"/>
      <c r="D533" s="103"/>
      <c r="E533" s="126"/>
      <c r="F533" s="168"/>
      <c r="G533" s="412"/>
      <c r="H533" s="108"/>
      <c r="I533" s="415"/>
    </row>
    <row r="534" spans="1:9" x14ac:dyDescent="0.2">
      <c r="A534" s="384" t="str">
        <f t="shared" si="8"/>
        <v/>
      </c>
      <c r="B534" s="228"/>
      <c r="C534" s="230"/>
      <c r="D534" s="103"/>
      <c r="E534" s="126"/>
      <c r="F534" s="168"/>
      <c r="G534" s="412"/>
      <c r="H534" s="108"/>
      <c r="I534" s="415"/>
    </row>
    <row r="535" spans="1:9" x14ac:dyDescent="0.2">
      <c r="A535" s="384" t="str">
        <f t="shared" si="8"/>
        <v/>
      </c>
      <c r="B535" s="228"/>
      <c r="C535" s="230"/>
      <c r="D535" s="103"/>
      <c r="E535" s="126"/>
      <c r="F535" s="168"/>
      <c r="G535" s="412"/>
      <c r="H535" s="108"/>
      <c r="I535" s="415"/>
    </row>
    <row r="536" spans="1:9" x14ac:dyDescent="0.2">
      <c r="A536" s="384" t="str">
        <f t="shared" si="8"/>
        <v/>
      </c>
      <c r="B536" s="228"/>
      <c r="C536" s="230"/>
      <c r="D536" s="103"/>
      <c r="E536" s="126"/>
      <c r="F536" s="168"/>
      <c r="G536" s="412"/>
      <c r="H536" s="108"/>
      <c r="I536" s="415"/>
    </row>
    <row r="537" spans="1:9" x14ac:dyDescent="0.2">
      <c r="A537" s="384" t="str">
        <f t="shared" si="8"/>
        <v/>
      </c>
      <c r="B537" s="228"/>
      <c r="C537" s="230"/>
      <c r="D537" s="103"/>
      <c r="E537" s="126"/>
      <c r="F537" s="168"/>
      <c r="G537" s="412"/>
      <c r="H537" s="108"/>
      <c r="I537" s="415"/>
    </row>
    <row r="538" spans="1:9" x14ac:dyDescent="0.2">
      <c r="A538" s="384" t="str">
        <f t="shared" si="8"/>
        <v/>
      </c>
      <c r="B538" s="228"/>
      <c r="C538" s="230"/>
      <c r="D538" s="103"/>
      <c r="E538" s="126"/>
      <c r="F538" s="168"/>
      <c r="G538" s="412"/>
      <c r="H538" s="108"/>
      <c r="I538" s="415"/>
    </row>
    <row r="539" spans="1:9" x14ac:dyDescent="0.2">
      <c r="A539" s="384" t="str">
        <f t="shared" si="8"/>
        <v/>
      </c>
      <c r="B539" s="228"/>
      <c r="C539" s="230"/>
      <c r="D539" s="103"/>
      <c r="E539" s="126"/>
      <c r="F539" s="168"/>
      <c r="G539" s="412"/>
      <c r="H539" s="108"/>
      <c r="I539" s="415"/>
    </row>
    <row r="540" spans="1:9" x14ac:dyDescent="0.2">
      <c r="A540" s="384" t="str">
        <f t="shared" si="8"/>
        <v/>
      </c>
      <c r="B540" s="228"/>
      <c r="C540" s="230"/>
      <c r="D540" s="103"/>
      <c r="E540" s="126"/>
      <c r="F540" s="168"/>
      <c r="G540" s="412"/>
      <c r="H540" s="108"/>
      <c r="I540" s="415"/>
    </row>
    <row r="541" spans="1:9" x14ac:dyDescent="0.2">
      <c r="A541" s="384" t="str">
        <f t="shared" si="8"/>
        <v/>
      </c>
      <c r="B541" s="228"/>
      <c r="C541" s="230"/>
      <c r="D541" s="103"/>
      <c r="E541" s="126"/>
      <c r="F541" s="168"/>
      <c r="G541" s="412"/>
      <c r="H541" s="108"/>
      <c r="I541" s="415"/>
    </row>
    <row r="542" spans="1:9" x14ac:dyDescent="0.2">
      <c r="A542" s="384" t="str">
        <f t="shared" si="8"/>
        <v/>
      </c>
      <c r="B542" s="228"/>
      <c r="C542" s="230"/>
      <c r="D542" s="103"/>
      <c r="E542" s="126"/>
      <c r="F542" s="168"/>
      <c r="G542" s="412"/>
      <c r="H542" s="108"/>
      <c r="I542" s="415"/>
    </row>
    <row r="543" spans="1:9" x14ac:dyDescent="0.2">
      <c r="A543" s="384" t="str">
        <f t="shared" si="8"/>
        <v/>
      </c>
      <c r="B543" s="228"/>
      <c r="C543" s="230"/>
      <c r="D543" s="103"/>
      <c r="E543" s="126"/>
      <c r="F543" s="168"/>
      <c r="G543" s="412"/>
      <c r="H543" s="108"/>
      <c r="I543" s="415"/>
    </row>
    <row r="544" spans="1:9" x14ac:dyDescent="0.2">
      <c r="A544" s="384" t="str">
        <f t="shared" si="8"/>
        <v/>
      </c>
      <c r="B544" s="228"/>
      <c r="C544" s="230"/>
      <c r="D544" s="103"/>
      <c r="E544" s="126"/>
      <c r="F544" s="168"/>
      <c r="G544" s="412"/>
      <c r="H544" s="108"/>
      <c r="I544" s="415"/>
    </row>
    <row r="545" spans="1:9" x14ac:dyDescent="0.2">
      <c r="A545" s="384" t="str">
        <f t="shared" si="8"/>
        <v/>
      </c>
      <c r="B545" s="228"/>
      <c r="C545" s="230"/>
      <c r="D545" s="103"/>
      <c r="E545" s="126"/>
      <c r="F545" s="168"/>
      <c r="G545" s="412"/>
      <c r="H545" s="108"/>
      <c r="I545" s="415"/>
    </row>
    <row r="546" spans="1:9" x14ac:dyDescent="0.2">
      <c r="A546" s="384" t="str">
        <f t="shared" si="8"/>
        <v/>
      </c>
      <c r="B546" s="228"/>
      <c r="C546" s="230"/>
      <c r="D546" s="103"/>
      <c r="E546" s="126"/>
      <c r="F546" s="168"/>
      <c r="G546" s="412"/>
      <c r="H546" s="108"/>
      <c r="I546" s="415"/>
    </row>
    <row r="547" spans="1:9" x14ac:dyDescent="0.2">
      <c r="A547" s="384" t="str">
        <f t="shared" si="8"/>
        <v/>
      </c>
      <c r="B547" s="228"/>
      <c r="C547" s="230"/>
      <c r="D547" s="103"/>
      <c r="E547" s="126"/>
      <c r="F547" s="168"/>
      <c r="G547" s="412"/>
      <c r="H547" s="108"/>
      <c r="I547" s="415"/>
    </row>
    <row r="548" spans="1:9" x14ac:dyDescent="0.2">
      <c r="A548" s="384" t="str">
        <f t="shared" si="8"/>
        <v/>
      </c>
      <c r="B548" s="228"/>
      <c r="C548" s="230"/>
      <c r="D548" s="103"/>
      <c r="E548" s="126"/>
      <c r="F548" s="168"/>
      <c r="G548" s="412"/>
      <c r="H548" s="108"/>
      <c r="I548" s="415"/>
    </row>
    <row r="549" spans="1:9" x14ac:dyDescent="0.2">
      <c r="A549" s="384" t="str">
        <f t="shared" si="8"/>
        <v/>
      </c>
      <c r="B549" s="228"/>
      <c r="C549" s="230"/>
      <c r="D549" s="103"/>
      <c r="E549" s="126"/>
      <c r="F549" s="168"/>
      <c r="G549" s="412"/>
      <c r="H549" s="108"/>
      <c r="I549" s="415"/>
    </row>
    <row r="550" spans="1:9" x14ac:dyDescent="0.2">
      <c r="A550" s="384" t="str">
        <f t="shared" si="8"/>
        <v/>
      </c>
      <c r="B550" s="228"/>
      <c r="C550" s="230"/>
      <c r="D550" s="103"/>
      <c r="E550" s="126"/>
      <c r="F550" s="168"/>
      <c r="G550" s="412"/>
      <c r="H550" s="108"/>
      <c r="I550" s="415"/>
    </row>
    <row r="551" spans="1:9" x14ac:dyDescent="0.2">
      <c r="A551" s="384" t="str">
        <f t="shared" si="8"/>
        <v/>
      </c>
      <c r="B551" s="228"/>
      <c r="C551" s="230"/>
      <c r="D551" s="103"/>
      <c r="E551" s="126"/>
      <c r="F551" s="168"/>
      <c r="G551" s="412"/>
      <c r="H551" s="108"/>
      <c r="I551" s="415"/>
    </row>
    <row r="552" spans="1:9" x14ac:dyDescent="0.2">
      <c r="A552" s="384" t="str">
        <f t="shared" si="8"/>
        <v/>
      </c>
      <c r="B552" s="228"/>
      <c r="C552" s="230"/>
      <c r="D552" s="103"/>
      <c r="E552" s="126"/>
      <c r="F552" s="168"/>
      <c r="G552" s="412"/>
      <c r="H552" s="108"/>
      <c r="I552" s="415"/>
    </row>
    <row r="553" spans="1:9" x14ac:dyDescent="0.2">
      <c r="A553" s="384" t="str">
        <f t="shared" si="8"/>
        <v/>
      </c>
      <c r="B553" s="228"/>
      <c r="C553" s="230"/>
      <c r="D553" s="103"/>
      <c r="E553" s="126"/>
      <c r="F553" s="168"/>
      <c r="G553" s="412"/>
      <c r="H553" s="108"/>
      <c r="I553" s="415"/>
    </row>
    <row r="554" spans="1:9" x14ac:dyDescent="0.2">
      <c r="A554" s="384" t="str">
        <f t="shared" si="8"/>
        <v/>
      </c>
      <c r="B554" s="228"/>
      <c r="C554" s="230"/>
      <c r="D554" s="103"/>
      <c r="E554" s="126"/>
      <c r="F554" s="168"/>
      <c r="G554" s="412"/>
      <c r="H554" s="108"/>
      <c r="I554" s="415"/>
    </row>
    <row r="555" spans="1:9" x14ac:dyDescent="0.2">
      <c r="A555" s="384" t="str">
        <f t="shared" si="8"/>
        <v/>
      </c>
      <c r="B555" s="228"/>
      <c r="C555" s="230"/>
      <c r="D555" s="103"/>
      <c r="E555" s="126"/>
      <c r="F555" s="168"/>
      <c r="G555" s="412"/>
      <c r="H555" s="108"/>
      <c r="I555" s="415"/>
    </row>
    <row r="556" spans="1:9" x14ac:dyDescent="0.2">
      <c r="A556" s="384" t="str">
        <f t="shared" si="8"/>
        <v/>
      </c>
      <c r="B556" s="228"/>
      <c r="C556" s="230"/>
      <c r="D556" s="103"/>
      <c r="E556" s="126"/>
      <c r="F556" s="168"/>
      <c r="G556" s="412"/>
      <c r="H556" s="108"/>
      <c r="I556" s="415"/>
    </row>
    <row r="557" spans="1:9" x14ac:dyDescent="0.2">
      <c r="A557" s="384" t="str">
        <f t="shared" si="8"/>
        <v/>
      </c>
      <c r="B557" s="228"/>
      <c r="C557" s="230"/>
      <c r="D557" s="103"/>
      <c r="E557" s="126"/>
      <c r="F557" s="168"/>
      <c r="G557" s="412"/>
      <c r="H557" s="108"/>
      <c r="I557" s="415"/>
    </row>
    <row r="558" spans="1:9" x14ac:dyDescent="0.2">
      <c r="A558" s="384" t="str">
        <f t="shared" si="8"/>
        <v/>
      </c>
      <c r="B558" s="228"/>
      <c r="C558" s="230"/>
      <c r="D558" s="103"/>
      <c r="E558" s="126"/>
      <c r="F558" s="168"/>
      <c r="G558" s="412"/>
      <c r="H558" s="108"/>
      <c r="I558" s="415"/>
    </row>
    <row r="559" spans="1:9" x14ac:dyDescent="0.2">
      <c r="A559" s="384" t="str">
        <f t="shared" si="8"/>
        <v/>
      </c>
      <c r="B559" s="228"/>
      <c r="C559" s="230"/>
      <c r="D559" s="103"/>
      <c r="E559" s="126"/>
      <c r="F559" s="168"/>
      <c r="G559" s="412"/>
      <c r="H559" s="108"/>
      <c r="I559" s="415"/>
    </row>
    <row r="560" spans="1:9" x14ac:dyDescent="0.2">
      <c r="A560" s="384" t="str">
        <f t="shared" si="8"/>
        <v/>
      </c>
      <c r="B560" s="228"/>
      <c r="C560" s="230"/>
      <c r="D560" s="103"/>
      <c r="E560" s="126"/>
      <c r="F560" s="168"/>
      <c r="G560" s="412"/>
      <c r="H560" s="108"/>
      <c r="I560" s="415"/>
    </row>
    <row r="561" spans="1:9" x14ac:dyDescent="0.2">
      <c r="A561" s="384" t="str">
        <f t="shared" si="8"/>
        <v/>
      </c>
      <c r="B561" s="228"/>
      <c r="C561" s="230"/>
      <c r="D561" s="103"/>
      <c r="E561" s="126"/>
      <c r="F561" s="168"/>
      <c r="G561" s="412"/>
      <c r="H561" s="108"/>
      <c r="I561" s="415"/>
    </row>
    <row r="562" spans="1:9" x14ac:dyDescent="0.2">
      <c r="A562" s="384" t="str">
        <f t="shared" si="8"/>
        <v/>
      </c>
      <c r="B562" s="228"/>
      <c r="C562" s="230"/>
      <c r="D562" s="103"/>
      <c r="E562" s="126"/>
      <c r="F562" s="168"/>
      <c r="G562" s="412"/>
      <c r="H562" s="108"/>
      <c r="I562" s="415"/>
    </row>
    <row r="563" spans="1:9" x14ac:dyDescent="0.2">
      <c r="A563" s="384" t="str">
        <f t="shared" si="8"/>
        <v/>
      </c>
      <c r="B563" s="228"/>
      <c r="C563" s="230"/>
      <c r="D563" s="103"/>
      <c r="E563" s="126"/>
      <c r="F563" s="168"/>
      <c r="G563" s="412"/>
      <c r="H563" s="108"/>
      <c r="I563" s="415"/>
    </row>
    <row r="564" spans="1:9" x14ac:dyDescent="0.2">
      <c r="A564" s="384" t="str">
        <f t="shared" si="8"/>
        <v/>
      </c>
      <c r="B564" s="228"/>
      <c r="C564" s="230"/>
      <c r="D564" s="103"/>
      <c r="E564" s="126"/>
      <c r="F564" s="168"/>
      <c r="G564" s="412"/>
      <c r="H564" s="108"/>
      <c r="I564" s="415"/>
    </row>
    <row r="565" spans="1:9" x14ac:dyDescent="0.2">
      <c r="A565" s="384" t="str">
        <f t="shared" si="8"/>
        <v/>
      </c>
      <c r="B565" s="228"/>
      <c r="C565" s="230"/>
      <c r="D565" s="103"/>
      <c r="E565" s="126"/>
      <c r="F565" s="168"/>
      <c r="G565" s="412"/>
      <c r="H565" s="108"/>
      <c r="I565" s="415"/>
    </row>
    <row r="566" spans="1:9" x14ac:dyDescent="0.2">
      <c r="A566" s="384" t="str">
        <f t="shared" si="8"/>
        <v/>
      </c>
      <c r="B566" s="228"/>
      <c r="C566" s="230"/>
      <c r="D566" s="103"/>
      <c r="E566" s="126"/>
      <c r="F566" s="168"/>
      <c r="G566" s="412"/>
      <c r="H566" s="108"/>
      <c r="I566" s="415"/>
    </row>
    <row r="567" spans="1:9" x14ac:dyDescent="0.2">
      <c r="A567" s="384" t="str">
        <f t="shared" si="8"/>
        <v/>
      </c>
      <c r="B567" s="228"/>
      <c r="C567" s="230"/>
      <c r="D567" s="103"/>
      <c r="E567" s="126"/>
      <c r="F567" s="168"/>
      <c r="G567" s="412"/>
      <c r="H567" s="108"/>
      <c r="I567" s="415"/>
    </row>
    <row r="568" spans="1:9" x14ac:dyDescent="0.2">
      <c r="A568" s="384" t="str">
        <f t="shared" si="8"/>
        <v/>
      </c>
      <c r="B568" s="228"/>
      <c r="C568" s="230"/>
      <c r="D568" s="103"/>
      <c r="E568" s="126"/>
      <c r="F568" s="168"/>
      <c r="G568" s="412"/>
      <c r="H568" s="108"/>
      <c r="I568" s="415"/>
    </row>
    <row r="569" spans="1:9" x14ac:dyDescent="0.2">
      <c r="A569" s="384" t="str">
        <f t="shared" si="8"/>
        <v/>
      </c>
      <c r="B569" s="228"/>
      <c r="C569" s="230"/>
      <c r="D569" s="103"/>
      <c r="E569" s="126"/>
      <c r="F569" s="168"/>
      <c r="G569" s="412"/>
      <c r="H569" s="108"/>
      <c r="I569" s="415"/>
    </row>
    <row r="570" spans="1:9" x14ac:dyDescent="0.2">
      <c r="A570" s="384" t="str">
        <f t="shared" si="8"/>
        <v/>
      </c>
      <c r="B570" s="228"/>
      <c r="C570" s="230"/>
      <c r="D570" s="103"/>
      <c r="E570" s="126"/>
      <c r="F570" s="168"/>
      <c r="G570" s="412"/>
      <c r="H570" s="108"/>
      <c r="I570" s="415"/>
    </row>
    <row r="571" spans="1:9" x14ac:dyDescent="0.2">
      <c r="A571" s="384" t="str">
        <f t="shared" si="8"/>
        <v/>
      </c>
      <c r="B571" s="228"/>
      <c r="C571" s="230"/>
      <c r="D571" s="103"/>
      <c r="E571" s="126"/>
      <c r="F571" s="168"/>
      <c r="G571" s="412"/>
      <c r="H571" s="108"/>
      <c r="I571" s="415"/>
    </row>
    <row r="572" spans="1:9" x14ac:dyDescent="0.2">
      <c r="A572" s="384" t="str">
        <f t="shared" si="8"/>
        <v/>
      </c>
      <c r="B572" s="228"/>
      <c r="C572" s="230"/>
      <c r="D572" s="103"/>
      <c r="E572" s="126"/>
      <c r="F572" s="168"/>
      <c r="G572" s="412"/>
      <c r="H572" s="108"/>
      <c r="I572" s="415"/>
    </row>
    <row r="573" spans="1:9" x14ac:dyDescent="0.2">
      <c r="A573" s="384" t="str">
        <f t="shared" si="8"/>
        <v/>
      </c>
      <c r="B573" s="228"/>
      <c r="C573" s="230"/>
      <c r="D573" s="103"/>
      <c r="E573" s="126"/>
      <c r="F573" s="168"/>
      <c r="G573" s="412"/>
      <c r="H573" s="108"/>
      <c r="I573" s="415"/>
    </row>
    <row r="574" spans="1:9" x14ac:dyDescent="0.2">
      <c r="A574" s="384" t="str">
        <f t="shared" si="8"/>
        <v/>
      </c>
      <c r="B574" s="228"/>
      <c r="C574" s="230"/>
      <c r="D574" s="103"/>
      <c r="E574" s="126"/>
      <c r="F574" s="168"/>
      <c r="G574" s="412"/>
      <c r="H574" s="108"/>
      <c r="I574" s="415"/>
    </row>
    <row r="575" spans="1:9" x14ac:dyDescent="0.2">
      <c r="A575" s="384" t="str">
        <f t="shared" si="8"/>
        <v/>
      </c>
      <c r="B575" s="228"/>
      <c r="C575" s="230"/>
      <c r="D575" s="103"/>
      <c r="E575" s="126"/>
      <c r="F575" s="168"/>
      <c r="G575" s="412"/>
      <c r="H575" s="108"/>
      <c r="I575" s="415"/>
    </row>
    <row r="576" spans="1:9" x14ac:dyDescent="0.2">
      <c r="A576" s="384" t="str">
        <f t="shared" si="8"/>
        <v/>
      </c>
      <c r="B576" s="228"/>
      <c r="C576" s="230"/>
      <c r="D576" s="103"/>
      <c r="E576" s="126"/>
      <c r="F576" s="168"/>
      <c r="G576" s="412"/>
      <c r="H576" s="108"/>
      <c r="I576" s="415"/>
    </row>
    <row r="577" spans="1:9" x14ac:dyDescent="0.2">
      <c r="A577" s="384" t="str">
        <f t="shared" si="8"/>
        <v/>
      </c>
      <c r="B577" s="228"/>
      <c r="C577" s="230"/>
      <c r="D577" s="103"/>
      <c r="E577" s="126"/>
      <c r="F577" s="168"/>
      <c r="G577" s="412"/>
      <c r="H577" s="108"/>
      <c r="I577" s="415"/>
    </row>
    <row r="578" spans="1:9" x14ac:dyDescent="0.2">
      <c r="A578" s="384" t="str">
        <f t="shared" si="8"/>
        <v/>
      </c>
      <c r="B578" s="228"/>
      <c r="C578" s="230"/>
      <c r="D578" s="103"/>
      <c r="E578" s="126"/>
      <c r="F578" s="168"/>
      <c r="G578" s="412"/>
      <c r="H578" s="108"/>
      <c r="I578" s="415"/>
    </row>
    <row r="579" spans="1:9" x14ac:dyDescent="0.2">
      <c r="A579" s="384" t="str">
        <f t="shared" si="8"/>
        <v/>
      </c>
      <c r="B579" s="228"/>
      <c r="C579" s="230"/>
      <c r="D579" s="103"/>
      <c r="E579" s="126"/>
      <c r="F579" s="168"/>
      <c r="G579" s="412"/>
      <c r="H579" s="108"/>
      <c r="I579" s="415"/>
    </row>
    <row r="580" spans="1:9" x14ac:dyDescent="0.2">
      <c r="A580" s="384" t="str">
        <f t="shared" ref="A580:A643" si="9">IF(D580="","",HLOOKUP(D580,$J$1:$AA$2,2,FALSE))</f>
        <v/>
      </c>
      <c r="B580" s="228"/>
      <c r="C580" s="230"/>
      <c r="D580" s="103"/>
      <c r="E580" s="126"/>
      <c r="F580" s="168"/>
      <c r="G580" s="412"/>
      <c r="H580" s="108"/>
      <c r="I580" s="415"/>
    </row>
    <row r="581" spans="1:9" x14ac:dyDescent="0.2">
      <c r="A581" s="384" t="str">
        <f t="shared" si="9"/>
        <v/>
      </c>
      <c r="B581" s="228"/>
      <c r="C581" s="230"/>
      <c r="D581" s="103"/>
      <c r="E581" s="126"/>
      <c r="F581" s="168"/>
      <c r="G581" s="412"/>
      <c r="H581" s="108"/>
      <c r="I581" s="415"/>
    </row>
    <row r="582" spans="1:9" x14ac:dyDescent="0.2">
      <c r="A582" s="384" t="str">
        <f t="shared" si="9"/>
        <v/>
      </c>
      <c r="B582" s="228"/>
      <c r="C582" s="230"/>
      <c r="D582" s="103"/>
      <c r="E582" s="126"/>
      <c r="F582" s="168"/>
      <c r="G582" s="412"/>
      <c r="H582" s="108"/>
      <c r="I582" s="415"/>
    </row>
    <row r="583" spans="1:9" x14ac:dyDescent="0.2">
      <c r="A583" s="384" t="str">
        <f t="shared" si="9"/>
        <v/>
      </c>
      <c r="B583" s="228"/>
      <c r="C583" s="230"/>
      <c r="D583" s="103"/>
      <c r="E583" s="126"/>
      <c r="F583" s="168"/>
      <c r="G583" s="412"/>
      <c r="H583" s="108"/>
      <c r="I583" s="415"/>
    </row>
    <row r="584" spans="1:9" x14ac:dyDescent="0.2">
      <c r="A584" s="384" t="str">
        <f t="shared" si="9"/>
        <v/>
      </c>
      <c r="B584" s="228"/>
      <c r="C584" s="230"/>
      <c r="D584" s="103"/>
      <c r="E584" s="126"/>
      <c r="F584" s="168"/>
      <c r="G584" s="412"/>
      <c r="H584" s="108"/>
      <c r="I584" s="415"/>
    </row>
    <row r="585" spans="1:9" x14ac:dyDescent="0.2">
      <c r="A585" s="384" t="str">
        <f t="shared" si="9"/>
        <v/>
      </c>
      <c r="B585" s="228"/>
      <c r="C585" s="230"/>
      <c r="D585" s="103"/>
      <c r="E585" s="126"/>
      <c r="F585" s="168"/>
      <c r="G585" s="412"/>
      <c r="H585" s="108"/>
      <c r="I585" s="415"/>
    </row>
    <row r="586" spans="1:9" x14ac:dyDescent="0.2">
      <c r="A586" s="384" t="str">
        <f t="shared" si="9"/>
        <v/>
      </c>
      <c r="B586" s="228"/>
      <c r="C586" s="230"/>
      <c r="D586" s="103"/>
      <c r="E586" s="126"/>
      <c r="F586" s="168"/>
      <c r="G586" s="412"/>
      <c r="H586" s="108"/>
      <c r="I586" s="415"/>
    </row>
    <row r="587" spans="1:9" x14ac:dyDescent="0.2">
      <c r="A587" s="384" t="str">
        <f t="shared" si="9"/>
        <v/>
      </c>
      <c r="B587" s="228"/>
      <c r="C587" s="230"/>
      <c r="D587" s="103"/>
      <c r="E587" s="126"/>
      <c r="F587" s="168"/>
      <c r="G587" s="412"/>
      <c r="H587" s="108"/>
      <c r="I587" s="415"/>
    </row>
    <row r="588" spans="1:9" x14ac:dyDescent="0.2">
      <c r="A588" s="384" t="str">
        <f t="shared" si="9"/>
        <v/>
      </c>
      <c r="B588" s="228"/>
      <c r="C588" s="230"/>
      <c r="D588" s="103"/>
      <c r="E588" s="126"/>
      <c r="F588" s="168"/>
      <c r="G588" s="412"/>
      <c r="H588" s="108"/>
      <c r="I588" s="415"/>
    </row>
    <row r="589" spans="1:9" x14ac:dyDescent="0.2">
      <c r="A589" s="384" t="str">
        <f t="shared" si="9"/>
        <v/>
      </c>
      <c r="B589" s="228"/>
      <c r="C589" s="230"/>
      <c r="D589" s="103"/>
      <c r="E589" s="126"/>
      <c r="F589" s="168"/>
      <c r="G589" s="412"/>
      <c r="H589" s="108"/>
      <c r="I589" s="415"/>
    </row>
    <row r="590" spans="1:9" x14ac:dyDescent="0.2">
      <c r="A590" s="384" t="str">
        <f t="shared" si="9"/>
        <v/>
      </c>
      <c r="B590" s="228"/>
      <c r="C590" s="230"/>
      <c r="D590" s="103"/>
      <c r="E590" s="126"/>
      <c r="F590" s="168"/>
      <c r="G590" s="412"/>
      <c r="H590" s="108"/>
      <c r="I590" s="415"/>
    </row>
    <row r="591" spans="1:9" x14ac:dyDescent="0.2">
      <c r="A591" s="384" t="str">
        <f t="shared" si="9"/>
        <v/>
      </c>
      <c r="B591" s="228"/>
      <c r="C591" s="230"/>
      <c r="D591" s="103"/>
      <c r="E591" s="126"/>
      <c r="F591" s="168"/>
      <c r="G591" s="412"/>
      <c r="H591" s="108"/>
      <c r="I591" s="415"/>
    </row>
    <row r="592" spans="1:9" x14ac:dyDescent="0.2">
      <c r="A592" s="384" t="str">
        <f t="shared" si="9"/>
        <v/>
      </c>
      <c r="B592" s="228"/>
      <c r="C592" s="230"/>
      <c r="D592" s="103"/>
      <c r="E592" s="126"/>
      <c r="F592" s="168"/>
      <c r="G592" s="412"/>
      <c r="H592" s="108"/>
      <c r="I592" s="415"/>
    </row>
    <row r="593" spans="1:9" x14ac:dyDescent="0.2">
      <c r="A593" s="384" t="str">
        <f t="shared" si="9"/>
        <v/>
      </c>
      <c r="B593" s="228"/>
      <c r="C593" s="230"/>
      <c r="D593" s="103"/>
      <c r="E593" s="126"/>
      <c r="F593" s="168"/>
      <c r="G593" s="412"/>
      <c r="H593" s="108"/>
      <c r="I593" s="415"/>
    </row>
    <row r="594" spans="1:9" x14ac:dyDescent="0.2">
      <c r="A594" s="384" t="str">
        <f t="shared" si="9"/>
        <v/>
      </c>
      <c r="B594" s="228"/>
      <c r="C594" s="230"/>
      <c r="D594" s="103"/>
      <c r="E594" s="126"/>
      <c r="F594" s="168"/>
      <c r="G594" s="412"/>
      <c r="H594" s="108"/>
      <c r="I594" s="415"/>
    </row>
    <row r="595" spans="1:9" x14ac:dyDescent="0.2">
      <c r="A595" s="384" t="str">
        <f t="shared" si="9"/>
        <v/>
      </c>
      <c r="B595" s="228"/>
      <c r="C595" s="230"/>
      <c r="D595" s="103"/>
      <c r="E595" s="126"/>
      <c r="F595" s="168"/>
      <c r="G595" s="412"/>
      <c r="H595" s="108"/>
      <c r="I595" s="415"/>
    </row>
    <row r="596" spans="1:9" x14ac:dyDescent="0.2">
      <c r="A596" s="384" t="str">
        <f t="shared" si="9"/>
        <v/>
      </c>
      <c r="B596" s="228"/>
      <c r="C596" s="230"/>
      <c r="D596" s="103"/>
      <c r="E596" s="126"/>
      <c r="F596" s="168"/>
      <c r="G596" s="412"/>
      <c r="H596" s="108"/>
      <c r="I596" s="415"/>
    </row>
    <row r="597" spans="1:9" x14ac:dyDescent="0.2">
      <c r="A597" s="384" t="str">
        <f t="shared" si="9"/>
        <v/>
      </c>
      <c r="B597" s="228"/>
      <c r="C597" s="230"/>
      <c r="D597" s="103"/>
      <c r="E597" s="126"/>
      <c r="F597" s="168"/>
      <c r="G597" s="412"/>
      <c r="H597" s="108"/>
      <c r="I597" s="415"/>
    </row>
    <row r="598" spans="1:9" x14ac:dyDescent="0.2">
      <c r="A598" s="384" t="str">
        <f t="shared" si="9"/>
        <v/>
      </c>
      <c r="B598" s="228"/>
      <c r="C598" s="230"/>
      <c r="D598" s="103"/>
      <c r="E598" s="126"/>
      <c r="F598" s="168"/>
      <c r="G598" s="412"/>
      <c r="H598" s="108"/>
      <c r="I598" s="415"/>
    </row>
    <row r="599" spans="1:9" x14ac:dyDescent="0.2">
      <c r="A599" s="384" t="str">
        <f t="shared" si="9"/>
        <v/>
      </c>
      <c r="B599" s="228"/>
      <c r="C599" s="230"/>
      <c r="D599" s="103"/>
      <c r="E599" s="126"/>
      <c r="F599" s="168"/>
      <c r="G599" s="412"/>
      <c r="H599" s="108"/>
      <c r="I599" s="415"/>
    </row>
    <row r="600" spans="1:9" x14ac:dyDescent="0.2">
      <c r="A600" s="384" t="str">
        <f t="shared" si="9"/>
        <v/>
      </c>
      <c r="B600" s="228"/>
      <c r="C600" s="230"/>
      <c r="D600" s="103"/>
      <c r="E600" s="126"/>
      <c r="F600" s="168"/>
      <c r="G600" s="412"/>
      <c r="H600" s="108"/>
      <c r="I600" s="415"/>
    </row>
    <row r="601" spans="1:9" x14ac:dyDescent="0.2">
      <c r="A601" s="384" t="str">
        <f t="shared" si="9"/>
        <v/>
      </c>
      <c r="B601" s="228"/>
      <c r="C601" s="230"/>
      <c r="D601" s="103"/>
      <c r="E601" s="126"/>
      <c r="F601" s="168"/>
      <c r="G601" s="412"/>
      <c r="H601" s="108"/>
      <c r="I601" s="415"/>
    </row>
    <row r="602" spans="1:9" x14ac:dyDescent="0.2">
      <c r="A602" s="384" t="str">
        <f t="shared" si="9"/>
        <v/>
      </c>
      <c r="B602" s="228"/>
      <c r="C602" s="230"/>
      <c r="D602" s="103"/>
      <c r="E602" s="126"/>
      <c r="F602" s="168"/>
      <c r="G602" s="412"/>
      <c r="H602" s="108"/>
      <c r="I602" s="415"/>
    </row>
    <row r="603" spans="1:9" x14ac:dyDescent="0.2">
      <c r="A603" s="384" t="str">
        <f t="shared" si="9"/>
        <v/>
      </c>
      <c r="B603" s="228"/>
      <c r="C603" s="230"/>
      <c r="D603" s="103"/>
      <c r="E603" s="126"/>
      <c r="F603" s="168"/>
      <c r="G603" s="412"/>
      <c r="H603" s="108"/>
      <c r="I603" s="415"/>
    </row>
    <row r="604" spans="1:9" x14ac:dyDescent="0.2">
      <c r="A604" s="384" t="str">
        <f t="shared" si="9"/>
        <v/>
      </c>
      <c r="B604" s="228"/>
      <c r="C604" s="230"/>
      <c r="D604" s="103"/>
      <c r="E604" s="126"/>
      <c r="F604" s="168"/>
      <c r="G604" s="412"/>
      <c r="H604" s="108"/>
      <c r="I604" s="415"/>
    </row>
    <row r="605" spans="1:9" x14ac:dyDescent="0.2">
      <c r="A605" s="384" t="str">
        <f t="shared" si="9"/>
        <v/>
      </c>
      <c r="B605" s="228"/>
      <c r="C605" s="230"/>
      <c r="D605" s="103"/>
      <c r="E605" s="126"/>
      <c r="F605" s="168"/>
      <c r="G605" s="412"/>
      <c r="H605" s="108"/>
      <c r="I605" s="415"/>
    </row>
    <row r="606" spans="1:9" x14ac:dyDescent="0.2">
      <c r="A606" s="384" t="str">
        <f t="shared" si="9"/>
        <v/>
      </c>
      <c r="B606" s="228"/>
      <c r="C606" s="230"/>
      <c r="D606" s="103"/>
      <c r="E606" s="126"/>
      <c r="F606" s="168"/>
      <c r="G606" s="412"/>
      <c r="H606" s="108"/>
      <c r="I606" s="415"/>
    </row>
    <row r="607" spans="1:9" x14ac:dyDescent="0.2">
      <c r="A607" s="384" t="str">
        <f t="shared" si="9"/>
        <v/>
      </c>
      <c r="B607" s="228"/>
      <c r="C607" s="230"/>
      <c r="D607" s="103"/>
      <c r="E607" s="126"/>
      <c r="F607" s="168"/>
      <c r="G607" s="412"/>
      <c r="H607" s="108"/>
      <c r="I607" s="415"/>
    </row>
    <row r="608" spans="1:9" x14ac:dyDescent="0.2">
      <c r="A608" s="384" t="str">
        <f t="shared" si="9"/>
        <v/>
      </c>
      <c r="B608" s="228"/>
      <c r="C608" s="230"/>
      <c r="D608" s="103"/>
      <c r="E608" s="126"/>
      <c r="F608" s="168"/>
      <c r="G608" s="412"/>
      <c r="H608" s="108"/>
      <c r="I608" s="415"/>
    </row>
    <row r="609" spans="1:9" x14ac:dyDescent="0.2">
      <c r="A609" s="384" t="str">
        <f t="shared" si="9"/>
        <v/>
      </c>
      <c r="B609" s="228"/>
      <c r="C609" s="230"/>
      <c r="D609" s="103"/>
      <c r="E609" s="126"/>
      <c r="F609" s="168"/>
      <c r="G609" s="412"/>
      <c r="H609" s="108"/>
      <c r="I609" s="415"/>
    </row>
    <row r="610" spans="1:9" x14ac:dyDescent="0.2">
      <c r="A610" s="384" t="str">
        <f t="shared" si="9"/>
        <v/>
      </c>
      <c r="B610" s="228"/>
      <c r="C610" s="230"/>
      <c r="D610" s="103"/>
      <c r="E610" s="126"/>
      <c r="F610" s="168"/>
      <c r="G610" s="412"/>
      <c r="H610" s="108"/>
      <c r="I610" s="415"/>
    </row>
    <row r="611" spans="1:9" x14ac:dyDescent="0.2">
      <c r="A611" s="384" t="str">
        <f t="shared" si="9"/>
        <v/>
      </c>
      <c r="B611" s="228"/>
      <c r="C611" s="230"/>
      <c r="D611" s="103"/>
      <c r="E611" s="126"/>
      <c r="F611" s="168"/>
      <c r="G611" s="412"/>
      <c r="H611" s="108"/>
      <c r="I611" s="415"/>
    </row>
    <row r="612" spans="1:9" x14ac:dyDescent="0.2">
      <c r="A612" s="384" t="str">
        <f t="shared" si="9"/>
        <v/>
      </c>
      <c r="B612" s="228"/>
      <c r="C612" s="230"/>
      <c r="D612" s="103"/>
      <c r="E612" s="126"/>
      <c r="F612" s="168"/>
      <c r="G612" s="412"/>
      <c r="H612" s="108"/>
      <c r="I612" s="415"/>
    </row>
    <row r="613" spans="1:9" x14ac:dyDescent="0.2">
      <c r="A613" s="384" t="str">
        <f t="shared" si="9"/>
        <v/>
      </c>
      <c r="B613" s="228"/>
      <c r="C613" s="230"/>
      <c r="D613" s="103"/>
      <c r="E613" s="126"/>
      <c r="F613" s="168"/>
      <c r="G613" s="412"/>
      <c r="H613" s="108"/>
      <c r="I613" s="415"/>
    </row>
    <row r="614" spans="1:9" x14ac:dyDescent="0.2">
      <c r="A614" s="384" t="str">
        <f t="shared" si="9"/>
        <v/>
      </c>
      <c r="B614" s="228"/>
      <c r="C614" s="230"/>
      <c r="D614" s="103"/>
      <c r="E614" s="126"/>
      <c r="F614" s="168"/>
      <c r="G614" s="412"/>
      <c r="H614" s="108"/>
      <c r="I614" s="415"/>
    </row>
    <row r="615" spans="1:9" x14ac:dyDescent="0.2">
      <c r="A615" s="384" t="str">
        <f t="shared" si="9"/>
        <v/>
      </c>
      <c r="B615" s="228"/>
      <c r="C615" s="230"/>
      <c r="D615" s="103"/>
      <c r="E615" s="126"/>
      <c r="F615" s="168"/>
      <c r="G615" s="412"/>
      <c r="H615" s="108"/>
      <c r="I615" s="415"/>
    </row>
    <row r="616" spans="1:9" x14ac:dyDescent="0.2">
      <c r="A616" s="384" t="str">
        <f t="shared" si="9"/>
        <v/>
      </c>
      <c r="B616" s="228"/>
      <c r="C616" s="230"/>
      <c r="D616" s="103"/>
      <c r="E616" s="126"/>
      <c r="F616" s="168"/>
      <c r="G616" s="412"/>
      <c r="H616" s="108"/>
      <c r="I616" s="415"/>
    </row>
    <row r="617" spans="1:9" x14ac:dyDescent="0.2">
      <c r="A617" s="384" t="str">
        <f t="shared" si="9"/>
        <v/>
      </c>
      <c r="B617" s="228"/>
      <c r="C617" s="230"/>
      <c r="D617" s="103"/>
      <c r="E617" s="126"/>
      <c r="F617" s="168"/>
      <c r="G617" s="412"/>
      <c r="H617" s="108"/>
      <c r="I617" s="415"/>
    </row>
    <row r="618" spans="1:9" x14ac:dyDescent="0.2">
      <c r="A618" s="384" t="str">
        <f t="shared" si="9"/>
        <v/>
      </c>
      <c r="B618" s="228"/>
      <c r="C618" s="230"/>
      <c r="D618" s="103"/>
      <c r="E618" s="126"/>
      <c r="F618" s="168"/>
      <c r="G618" s="412"/>
      <c r="H618" s="108"/>
      <c r="I618" s="415"/>
    </row>
    <row r="619" spans="1:9" x14ac:dyDescent="0.2">
      <c r="A619" s="384" t="str">
        <f t="shared" si="9"/>
        <v/>
      </c>
      <c r="B619" s="228"/>
      <c r="C619" s="230"/>
      <c r="D619" s="103"/>
      <c r="E619" s="126"/>
      <c r="F619" s="168"/>
      <c r="G619" s="412"/>
      <c r="H619" s="108"/>
      <c r="I619" s="415"/>
    </row>
    <row r="620" spans="1:9" x14ac:dyDescent="0.2">
      <c r="A620" s="384" t="str">
        <f t="shared" si="9"/>
        <v/>
      </c>
      <c r="B620" s="228"/>
      <c r="C620" s="230"/>
      <c r="D620" s="103"/>
      <c r="E620" s="126"/>
      <c r="F620" s="168"/>
      <c r="G620" s="412"/>
      <c r="H620" s="108"/>
      <c r="I620" s="415"/>
    </row>
    <row r="621" spans="1:9" x14ac:dyDescent="0.2">
      <c r="A621" s="384" t="str">
        <f t="shared" si="9"/>
        <v/>
      </c>
      <c r="B621" s="228"/>
      <c r="C621" s="230"/>
      <c r="D621" s="103"/>
      <c r="E621" s="126"/>
      <c r="F621" s="168"/>
      <c r="G621" s="412"/>
      <c r="H621" s="108"/>
      <c r="I621" s="415"/>
    </row>
    <row r="622" spans="1:9" x14ac:dyDescent="0.2">
      <c r="A622" s="384" t="str">
        <f t="shared" si="9"/>
        <v/>
      </c>
      <c r="B622" s="228"/>
      <c r="C622" s="230"/>
      <c r="D622" s="103"/>
      <c r="E622" s="126"/>
      <c r="F622" s="168"/>
      <c r="G622" s="412"/>
      <c r="H622" s="108"/>
      <c r="I622" s="415"/>
    </row>
    <row r="623" spans="1:9" x14ac:dyDescent="0.2">
      <c r="A623" s="384" t="str">
        <f t="shared" si="9"/>
        <v/>
      </c>
      <c r="B623" s="228"/>
      <c r="C623" s="230"/>
      <c r="D623" s="103"/>
      <c r="E623" s="126"/>
      <c r="F623" s="168"/>
      <c r="G623" s="412"/>
      <c r="H623" s="108"/>
      <c r="I623" s="415"/>
    </row>
    <row r="624" spans="1:9" x14ac:dyDescent="0.2">
      <c r="A624" s="384" t="str">
        <f t="shared" si="9"/>
        <v/>
      </c>
      <c r="B624" s="228"/>
      <c r="C624" s="230"/>
      <c r="D624" s="103"/>
      <c r="E624" s="126"/>
      <c r="F624" s="168"/>
      <c r="G624" s="412"/>
      <c r="H624" s="108"/>
      <c r="I624" s="415"/>
    </row>
    <row r="625" spans="1:9" x14ac:dyDescent="0.2">
      <c r="A625" s="384" t="str">
        <f t="shared" si="9"/>
        <v/>
      </c>
      <c r="B625" s="228"/>
      <c r="C625" s="230"/>
      <c r="D625" s="103"/>
      <c r="E625" s="126"/>
      <c r="F625" s="168"/>
      <c r="G625" s="412"/>
      <c r="H625" s="108"/>
      <c r="I625" s="415"/>
    </row>
    <row r="626" spans="1:9" x14ac:dyDescent="0.2">
      <c r="A626" s="384" t="str">
        <f t="shared" si="9"/>
        <v/>
      </c>
      <c r="B626" s="228"/>
      <c r="C626" s="230"/>
      <c r="D626" s="103"/>
      <c r="E626" s="126"/>
      <c r="F626" s="168"/>
      <c r="G626" s="412"/>
      <c r="H626" s="108"/>
      <c r="I626" s="415"/>
    </row>
    <row r="627" spans="1:9" x14ac:dyDescent="0.2">
      <c r="A627" s="384" t="str">
        <f t="shared" si="9"/>
        <v/>
      </c>
      <c r="B627" s="228"/>
      <c r="C627" s="230"/>
      <c r="D627" s="103"/>
      <c r="E627" s="126"/>
      <c r="F627" s="168"/>
      <c r="G627" s="412"/>
      <c r="H627" s="108"/>
      <c r="I627" s="415"/>
    </row>
    <row r="628" spans="1:9" x14ac:dyDescent="0.2">
      <c r="A628" s="384" t="str">
        <f t="shared" si="9"/>
        <v/>
      </c>
      <c r="B628" s="228"/>
      <c r="C628" s="230"/>
      <c r="D628" s="103"/>
      <c r="E628" s="126"/>
      <c r="F628" s="168"/>
      <c r="G628" s="412"/>
      <c r="H628" s="108"/>
      <c r="I628" s="415"/>
    </row>
    <row r="629" spans="1:9" x14ac:dyDescent="0.2">
      <c r="A629" s="384" t="str">
        <f t="shared" si="9"/>
        <v/>
      </c>
      <c r="B629" s="228"/>
      <c r="C629" s="230"/>
      <c r="D629" s="103"/>
      <c r="E629" s="126"/>
      <c r="F629" s="168"/>
      <c r="G629" s="412"/>
      <c r="H629" s="108"/>
      <c r="I629" s="415"/>
    </row>
    <row r="630" spans="1:9" x14ac:dyDescent="0.2">
      <c r="A630" s="384" t="str">
        <f t="shared" si="9"/>
        <v/>
      </c>
      <c r="B630" s="228"/>
      <c r="C630" s="230"/>
      <c r="D630" s="103"/>
      <c r="E630" s="126"/>
      <c r="F630" s="168"/>
      <c r="G630" s="412"/>
      <c r="H630" s="108"/>
      <c r="I630" s="415"/>
    </row>
    <row r="631" spans="1:9" x14ac:dyDescent="0.2">
      <c r="A631" s="384" t="str">
        <f t="shared" si="9"/>
        <v/>
      </c>
      <c r="B631" s="228"/>
      <c r="C631" s="230"/>
      <c r="D631" s="103"/>
      <c r="E631" s="126"/>
      <c r="F631" s="168"/>
      <c r="G631" s="412"/>
      <c r="H631" s="108"/>
      <c r="I631" s="415"/>
    </row>
    <row r="632" spans="1:9" x14ac:dyDescent="0.2">
      <c r="A632" s="384" t="str">
        <f t="shared" si="9"/>
        <v/>
      </c>
      <c r="B632" s="228"/>
      <c r="C632" s="230"/>
      <c r="D632" s="103"/>
      <c r="E632" s="126"/>
      <c r="F632" s="168"/>
      <c r="G632" s="412"/>
      <c r="H632" s="108"/>
      <c r="I632" s="415"/>
    </row>
    <row r="633" spans="1:9" x14ac:dyDescent="0.2">
      <c r="A633" s="384" t="str">
        <f t="shared" si="9"/>
        <v/>
      </c>
      <c r="B633" s="228"/>
      <c r="C633" s="230"/>
      <c r="D633" s="103"/>
      <c r="E633" s="126"/>
      <c r="F633" s="168"/>
      <c r="G633" s="412"/>
      <c r="H633" s="108"/>
      <c r="I633" s="415"/>
    </row>
    <row r="634" spans="1:9" x14ac:dyDescent="0.2">
      <c r="A634" s="384" t="str">
        <f t="shared" si="9"/>
        <v/>
      </c>
      <c r="B634" s="228"/>
      <c r="C634" s="230"/>
      <c r="D634" s="103"/>
      <c r="E634" s="126"/>
      <c r="F634" s="168"/>
      <c r="G634" s="412"/>
      <c r="H634" s="108"/>
      <c r="I634" s="415"/>
    </row>
    <row r="635" spans="1:9" x14ac:dyDescent="0.2">
      <c r="A635" s="384" t="str">
        <f t="shared" si="9"/>
        <v/>
      </c>
      <c r="B635" s="228"/>
      <c r="C635" s="230"/>
      <c r="D635" s="103"/>
      <c r="E635" s="126"/>
      <c r="F635" s="168"/>
      <c r="G635" s="412"/>
      <c r="H635" s="108"/>
      <c r="I635" s="415"/>
    </row>
    <row r="636" spans="1:9" x14ac:dyDescent="0.2">
      <c r="A636" s="384" t="str">
        <f t="shared" si="9"/>
        <v/>
      </c>
      <c r="B636" s="228"/>
      <c r="C636" s="230"/>
      <c r="D636" s="103"/>
      <c r="E636" s="126"/>
      <c r="F636" s="168"/>
      <c r="G636" s="412"/>
      <c r="H636" s="108"/>
      <c r="I636" s="415"/>
    </row>
    <row r="637" spans="1:9" x14ac:dyDescent="0.2">
      <c r="A637" s="384" t="str">
        <f t="shared" si="9"/>
        <v/>
      </c>
      <c r="B637" s="228"/>
      <c r="C637" s="230"/>
      <c r="D637" s="103"/>
      <c r="E637" s="126"/>
      <c r="F637" s="168"/>
      <c r="G637" s="412"/>
      <c r="H637" s="108"/>
      <c r="I637" s="415"/>
    </row>
    <row r="638" spans="1:9" x14ac:dyDescent="0.2">
      <c r="A638" s="384" t="str">
        <f t="shared" si="9"/>
        <v/>
      </c>
      <c r="B638" s="228"/>
      <c r="C638" s="230"/>
      <c r="D638" s="103"/>
      <c r="E638" s="126"/>
      <c r="F638" s="168"/>
      <c r="G638" s="412"/>
      <c r="H638" s="108"/>
      <c r="I638" s="415"/>
    </row>
    <row r="639" spans="1:9" x14ac:dyDescent="0.2">
      <c r="A639" s="384" t="str">
        <f t="shared" si="9"/>
        <v/>
      </c>
      <c r="B639" s="228"/>
      <c r="C639" s="230"/>
      <c r="D639" s="103"/>
      <c r="E639" s="126"/>
      <c r="F639" s="168"/>
      <c r="G639" s="412"/>
      <c r="H639" s="108"/>
      <c r="I639" s="415"/>
    </row>
    <row r="640" spans="1:9" x14ac:dyDescent="0.2">
      <c r="A640" s="384" t="str">
        <f t="shared" si="9"/>
        <v/>
      </c>
      <c r="B640" s="228"/>
      <c r="C640" s="230"/>
      <c r="D640" s="103"/>
      <c r="E640" s="126"/>
      <c r="F640" s="168"/>
      <c r="G640" s="412"/>
      <c r="H640" s="108"/>
      <c r="I640" s="415"/>
    </row>
    <row r="641" spans="1:9" x14ac:dyDescent="0.2">
      <c r="A641" s="384" t="str">
        <f t="shared" si="9"/>
        <v/>
      </c>
      <c r="B641" s="228"/>
      <c r="C641" s="230"/>
      <c r="D641" s="103"/>
      <c r="E641" s="126"/>
      <c r="F641" s="168"/>
      <c r="G641" s="412"/>
      <c r="H641" s="108"/>
      <c r="I641" s="415"/>
    </row>
    <row r="642" spans="1:9" x14ac:dyDescent="0.2">
      <c r="A642" s="384" t="str">
        <f t="shared" si="9"/>
        <v/>
      </c>
      <c r="B642" s="228"/>
      <c r="C642" s="230"/>
      <c r="D642" s="103"/>
      <c r="E642" s="126"/>
      <c r="F642" s="168"/>
      <c r="G642" s="412"/>
      <c r="H642" s="108"/>
      <c r="I642" s="415"/>
    </row>
    <row r="643" spans="1:9" x14ac:dyDescent="0.2">
      <c r="A643" s="384" t="str">
        <f t="shared" si="9"/>
        <v/>
      </c>
      <c r="B643" s="228"/>
      <c r="C643" s="230"/>
      <c r="D643" s="103"/>
      <c r="E643" s="126"/>
      <c r="F643" s="168"/>
      <c r="G643" s="412"/>
      <c r="H643" s="108"/>
      <c r="I643" s="415"/>
    </row>
    <row r="644" spans="1:9" x14ac:dyDescent="0.2">
      <c r="A644" s="384" t="str">
        <f t="shared" ref="A644:A707" si="10">IF(D644="","",HLOOKUP(D644,$J$1:$AA$2,2,FALSE))</f>
        <v/>
      </c>
      <c r="B644" s="228"/>
      <c r="C644" s="230"/>
      <c r="D644" s="103"/>
      <c r="E644" s="126"/>
      <c r="F644" s="168"/>
      <c r="G644" s="412"/>
      <c r="H644" s="108"/>
      <c r="I644" s="415"/>
    </row>
    <row r="645" spans="1:9" x14ac:dyDescent="0.2">
      <c r="A645" s="384" t="str">
        <f t="shared" si="10"/>
        <v/>
      </c>
      <c r="B645" s="228"/>
      <c r="C645" s="230"/>
      <c r="D645" s="103"/>
      <c r="E645" s="126"/>
      <c r="F645" s="168"/>
      <c r="G645" s="412"/>
      <c r="H645" s="108"/>
      <c r="I645" s="415"/>
    </row>
    <row r="646" spans="1:9" x14ac:dyDescent="0.2">
      <c r="A646" s="384" t="str">
        <f t="shared" si="10"/>
        <v/>
      </c>
      <c r="B646" s="228"/>
      <c r="C646" s="230"/>
      <c r="D646" s="103"/>
      <c r="E646" s="126"/>
      <c r="F646" s="168"/>
      <c r="G646" s="412"/>
      <c r="H646" s="108"/>
      <c r="I646" s="415"/>
    </row>
    <row r="647" spans="1:9" x14ac:dyDescent="0.2">
      <c r="A647" s="384" t="str">
        <f t="shared" si="10"/>
        <v/>
      </c>
      <c r="B647" s="228"/>
      <c r="C647" s="230"/>
      <c r="D647" s="103"/>
      <c r="E647" s="126"/>
      <c r="F647" s="168"/>
      <c r="G647" s="412"/>
      <c r="H647" s="108"/>
      <c r="I647" s="415"/>
    </row>
    <row r="648" spans="1:9" x14ac:dyDescent="0.2">
      <c r="A648" s="384" t="str">
        <f t="shared" si="10"/>
        <v/>
      </c>
      <c r="B648" s="228"/>
      <c r="C648" s="230"/>
      <c r="D648" s="103"/>
      <c r="E648" s="126"/>
      <c r="F648" s="168"/>
      <c r="G648" s="412"/>
      <c r="H648" s="108"/>
      <c r="I648" s="415"/>
    </row>
    <row r="649" spans="1:9" x14ac:dyDescent="0.2">
      <c r="A649" s="384" t="str">
        <f t="shared" si="10"/>
        <v/>
      </c>
      <c r="B649" s="228"/>
      <c r="C649" s="230"/>
      <c r="D649" s="103"/>
      <c r="E649" s="126"/>
      <c r="F649" s="168"/>
      <c r="G649" s="412"/>
      <c r="H649" s="108"/>
      <c r="I649" s="415"/>
    </row>
    <row r="650" spans="1:9" x14ac:dyDescent="0.2">
      <c r="A650" s="384" t="str">
        <f t="shared" si="10"/>
        <v/>
      </c>
      <c r="B650" s="228"/>
      <c r="C650" s="230"/>
      <c r="D650" s="103"/>
      <c r="E650" s="126"/>
      <c r="F650" s="168"/>
      <c r="G650" s="412"/>
      <c r="H650" s="108"/>
      <c r="I650" s="415"/>
    </row>
    <row r="651" spans="1:9" x14ac:dyDescent="0.2">
      <c r="A651" s="384" t="str">
        <f t="shared" si="10"/>
        <v/>
      </c>
      <c r="B651" s="228"/>
      <c r="C651" s="230"/>
      <c r="D651" s="103"/>
      <c r="E651" s="126"/>
      <c r="F651" s="168"/>
      <c r="G651" s="412"/>
      <c r="H651" s="108"/>
      <c r="I651" s="415"/>
    </row>
    <row r="652" spans="1:9" x14ac:dyDescent="0.2">
      <c r="A652" s="384" t="str">
        <f t="shared" si="10"/>
        <v/>
      </c>
      <c r="B652" s="228"/>
      <c r="C652" s="230"/>
      <c r="D652" s="103"/>
      <c r="E652" s="126"/>
      <c r="F652" s="168"/>
      <c r="G652" s="412"/>
      <c r="H652" s="108"/>
      <c r="I652" s="415"/>
    </row>
    <row r="653" spans="1:9" x14ac:dyDescent="0.2">
      <c r="A653" s="384" t="str">
        <f t="shared" si="10"/>
        <v/>
      </c>
      <c r="B653" s="228"/>
      <c r="C653" s="230"/>
      <c r="D653" s="103"/>
      <c r="E653" s="126"/>
      <c r="F653" s="168"/>
      <c r="G653" s="412"/>
      <c r="H653" s="108"/>
      <c r="I653" s="415"/>
    </row>
    <row r="654" spans="1:9" x14ac:dyDescent="0.2">
      <c r="A654" s="384" t="str">
        <f t="shared" si="10"/>
        <v/>
      </c>
      <c r="B654" s="228"/>
      <c r="C654" s="230"/>
      <c r="D654" s="103"/>
      <c r="E654" s="126"/>
      <c r="F654" s="168"/>
      <c r="G654" s="412"/>
      <c r="H654" s="108"/>
      <c r="I654" s="415"/>
    </row>
    <row r="655" spans="1:9" x14ac:dyDescent="0.2">
      <c r="A655" s="384" t="str">
        <f t="shared" si="10"/>
        <v/>
      </c>
      <c r="B655" s="228"/>
      <c r="C655" s="230"/>
      <c r="D655" s="103"/>
      <c r="E655" s="126"/>
      <c r="F655" s="168"/>
      <c r="G655" s="412"/>
      <c r="H655" s="108"/>
      <c r="I655" s="415"/>
    </row>
    <row r="656" spans="1:9" x14ac:dyDescent="0.2">
      <c r="A656" s="384" t="str">
        <f t="shared" si="10"/>
        <v/>
      </c>
      <c r="B656" s="228"/>
      <c r="C656" s="230"/>
      <c r="D656" s="103"/>
      <c r="E656" s="126"/>
      <c r="F656" s="168"/>
      <c r="G656" s="412"/>
      <c r="H656" s="108"/>
      <c r="I656" s="415"/>
    </row>
    <row r="657" spans="1:9" x14ac:dyDescent="0.2">
      <c r="A657" s="384" t="str">
        <f t="shared" si="10"/>
        <v/>
      </c>
      <c r="B657" s="228"/>
      <c r="C657" s="230"/>
      <c r="D657" s="103"/>
      <c r="E657" s="126"/>
      <c r="F657" s="168"/>
      <c r="G657" s="412"/>
      <c r="H657" s="108"/>
      <c r="I657" s="415"/>
    </row>
    <row r="658" spans="1:9" x14ac:dyDescent="0.2">
      <c r="A658" s="384" t="str">
        <f t="shared" si="10"/>
        <v/>
      </c>
      <c r="B658" s="228"/>
      <c r="C658" s="230"/>
      <c r="D658" s="103"/>
      <c r="E658" s="126"/>
      <c r="F658" s="168"/>
      <c r="G658" s="412"/>
      <c r="H658" s="108"/>
      <c r="I658" s="415"/>
    </row>
    <row r="659" spans="1:9" x14ac:dyDescent="0.2">
      <c r="A659" s="384" t="str">
        <f t="shared" si="10"/>
        <v/>
      </c>
      <c r="B659" s="228"/>
      <c r="C659" s="230"/>
      <c r="D659" s="103"/>
      <c r="E659" s="126"/>
      <c r="F659" s="168"/>
      <c r="G659" s="412"/>
      <c r="H659" s="108"/>
      <c r="I659" s="415"/>
    </row>
    <row r="660" spans="1:9" x14ac:dyDescent="0.2">
      <c r="A660" s="384" t="str">
        <f t="shared" si="10"/>
        <v/>
      </c>
      <c r="B660" s="228"/>
      <c r="C660" s="230"/>
      <c r="D660" s="103"/>
      <c r="E660" s="126"/>
      <c r="F660" s="168"/>
      <c r="G660" s="412"/>
      <c r="H660" s="108"/>
      <c r="I660" s="415"/>
    </row>
    <row r="661" spans="1:9" x14ac:dyDescent="0.2">
      <c r="A661" s="384" t="str">
        <f t="shared" si="10"/>
        <v/>
      </c>
      <c r="B661" s="228"/>
      <c r="C661" s="230"/>
      <c r="D661" s="103"/>
      <c r="E661" s="126"/>
      <c r="F661" s="168"/>
      <c r="G661" s="412"/>
      <c r="H661" s="108"/>
      <c r="I661" s="415"/>
    </row>
    <row r="662" spans="1:9" x14ac:dyDescent="0.2">
      <c r="A662" s="384" t="str">
        <f t="shared" si="10"/>
        <v/>
      </c>
      <c r="B662" s="228"/>
      <c r="C662" s="230"/>
      <c r="D662" s="103"/>
      <c r="E662" s="126"/>
      <c r="F662" s="168"/>
      <c r="G662" s="412"/>
      <c r="H662" s="108"/>
      <c r="I662" s="415"/>
    </row>
    <row r="663" spans="1:9" x14ac:dyDescent="0.2">
      <c r="A663" s="384" t="str">
        <f t="shared" si="10"/>
        <v/>
      </c>
      <c r="B663" s="228"/>
      <c r="C663" s="230"/>
      <c r="D663" s="103"/>
      <c r="E663" s="126"/>
      <c r="F663" s="168"/>
      <c r="G663" s="412"/>
      <c r="H663" s="108"/>
      <c r="I663" s="415"/>
    </row>
    <row r="664" spans="1:9" x14ac:dyDescent="0.2">
      <c r="A664" s="384" t="str">
        <f t="shared" si="10"/>
        <v/>
      </c>
      <c r="B664" s="228"/>
      <c r="C664" s="230"/>
      <c r="D664" s="103"/>
      <c r="E664" s="126"/>
      <c r="F664" s="168"/>
      <c r="G664" s="412"/>
      <c r="H664" s="108"/>
      <c r="I664" s="415"/>
    </row>
    <row r="665" spans="1:9" x14ac:dyDescent="0.2">
      <c r="A665" s="384" t="str">
        <f t="shared" si="10"/>
        <v/>
      </c>
      <c r="B665" s="228"/>
      <c r="C665" s="230"/>
      <c r="D665" s="103"/>
      <c r="E665" s="126"/>
      <c r="F665" s="168"/>
      <c r="G665" s="412"/>
      <c r="H665" s="108"/>
      <c r="I665" s="415"/>
    </row>
    <row r="666" spans="1:9" x14ac:dyDescent="0.2">
      <c r="A666" s="384" t="str">
        <f t="shared" si="10"/>
        <v/>
      </c>
      <c r="B666" s="228"/>
      <c r="C666" s="230"/>
      <c r="D666" s="103"/>
      <c r="E666" s="126"/>
      <c r="F666" s="168"/>
      <c r="G666" s="412"/>
      <c r="H666" s="108"/>
      <c r="I666" s="415"/>
    </row>
    <row r="667" spans="1:9" x14ac:dyDescent="0.2">
      <c r="A667" s="384" t="str">
        <f t="shared" si="10"/>
        <v/>
      </c>
      <c r="B667" s="228"/>
      <c r="C667" s="230"/>
      <c r="D667" s="103"/>
      <c r="E667" s="126"/>
      <c r="F667" s="168"/>
      <c r="G667" s="412"/>
      <c r="H667" s="108"/>
      <c r="I667" s="415"/>
    </row>
    <row r="668" spans="1:9" x14ac:dyDescent="0.2">
      <c r="A668" s="384" t="str">
        <f t="shared" si="10"/>
        <v/>
      </c>
      <c r="B668" s="228"/>
      <c r="C668" s="230"/>
      <c r="D668" s="103"/>
      <c r="E668" s="126"/>
      <c r="F668" s="168"/>
      <c r="G668" s="412"/>
      <c r="H668" s="108"/>
      <c r="I668" s="415"/>
    </row>
    <row r="669" spans="1:9" x14ac:dyDescent="0.2">
      <c r="A669" s="384" t="str">
        <f t="shared" si="10"/>
        <v/>
      </c>
      <c r="B669" s="228"/>
      <c r="C669" s="230"/>
      <c r="D669" s="103"/>
      <c r="E669" s="126"/>
      <c r="F669" s="168"/>
      <c r="G669" s="412"/>
      <c r="H669" s="108"/>
      <c r="I669" s="415"/>
    </row>
    <row r="670" spans="1:9" x14ac:dyDescent="0.2">
      <c r="A670" s="384" t="str">
        <f t="shared" si="10"/>
        <v/>
      </c>
      <c r="B670" s="228"/>
      <c r="C670" s="230"/>
      <c r="D670" s="103"/>
      <c r="E670" s="126"/>
      <c r="F670" s="168"/>
      <c r="G670" s="412"/>
      <c r="H670" s="108"/>
      <c r="I670" s="415"/>
    </row>
    <row r="671" spans="1:9" x14ac:dyDescent="0.2">
      <c r="A671" s="384" t="str">
        <f t="shared" si="10"/>
        <v/>
      </c>
      <c r="B671" s="228"/>
      <c r="C671" s="230"/>
      <c r="D671" s="103"/>
      <c r="E671" s="126"/>
      <c r="F671" s="168"/>
      <c r="G671" s="412"/>
      <c r="H671" s="108"/>
      <c r="I671" s="415"/>
    </row>
    <row r="672" spans="1:9" x14ac:dyDescent="0.2">
      <c r="A672" s="384" t="str">
        <f t="shared" si="10"/>
        <v/>
      </c>
      <c r="B672" s="228"/>
      <c r="C672" s="230"/>
      <c r="D672" s="103"/>
      <c r="E672" s="126"/>
      <c r="F672" s="168"/>
      <c r="G672" s="412"/>
      <c r="H672" s="108"/>
      <c r="I672" s="415"/>
    </row>
    <row r="673" spans="1:9" x14ac:dyDescent="0.2">
      <c r="A673" s="384" t="str">
        <f t="shared" si="10"/>
        <v/>
      </c>
      <c r="B673" s="228"/>
      <c r="C673" s="230"/>
      <c r="D673" s="103"/>
      <c r="E673" s="126"/>
      <c r="F673" s="168"/>
      <c r="G673" s="412"/>
      <c r="H673" s="108"/>
      <c r="I673" s="415"/>
    </row>
    <row r="674" spans="1:9" x14ac:dyDescent="0.2">
      <c r="A674" s="384" t="str">
        <f t="shared" si="10"/>
        <v/>
      </c>
      <c r="B674" s="228"/>
      <c r="C674" s="230"/>
      <c r="D674" s="103"/>
      <c r="E674" s="126"/>
      <c r="F674" s="168"/>
      <c r="G674" s="412"/>
      <c r="H674" s="108"/>
      <c r="I674" s="415"/>
    </row>
    <row r="675" spans="1:9" x14ac:dyDescent="0.2">
      <c r="A675" s="384" t="str">
        <f t="shared" si="10"/>
        <v/>
      </c>
      <c r="B675" s="228"/>
      <c r="C675" s="230"/>
      <c r="D675" s="103"/>
      <c r="E675" s="126"/>
      <c r="F675" s="168"/>
      <c r="G675" s="412"/>
      <c r="H675" s="108"/>
      <c r="I675" s="415"/>
    </row>
    <row r="676" spans="1:9" x14ac:dyDescent="0.2">
      <c r="A676" s="384" t="str">
        <f t="shared" si="10"/>
        <v/>
      </c>
      <c r="B676" s="228"/>
      <c r="C676" s="230"/>
      <c r="D676" s="103"/>
      <c r="E676" s="126"/>
      <c r="F676" s="168"/>
      <c r="G676" s="412"/>
      <c r="H676" s="108"/>
      <c r="I676" s="415"/>
    </row>
    <row r="677" spans="1:9" x14ac:dyDescent="0.2">
      <c r="A677" s="384" t="str">
        <f t="shared" si="10"/>
        <v/>
      </c>
      <c r="B677" s="228"/>
      <c r="C677" s="230"/>
      <c r="D677" s="103"/>
      <c r="E677" s="126"/>
      <c r="F677" s="168"/>
      <c r="G677" s="412"/>
      <c r="H677" s="108"/>
      <c r="I677" s="415"/>
    </row>
    <row r="678" spans="1:9" x14ac:dyDescent="0.2">
      <c r="A678" s="384" t="str">
        <f t="shared" si="10"/>
        <v/>
      </c>
      <c r="B678" s="228"/>
      <c r="C678" s="230"/>
      <c r="D678" s="103"/>
      <c r="E678" s="126"/>
      <c r="F678" s="168"/>
      <c r="G678" s="412"/>
      <c r="H678" s="108"/>
      <c r="I678" s="415"/>
    </row>
    <row r="679" spans="1:9" x14ac:dyDescent="0.2">
      <c r="A679" s="384" t="str">
        <f t="shared" si="10"/>
        <v/>
      </c>
      <c r="B679" s="228"/>
      <c r="C679" s="230"/>
      <c r="D679" s="103"/>
      <c r="E679" s="126"/>
      <c r="F679" s="168"/>
      <c r="G679" s="412"/>
      <c r="H679" s="108"/>
      <c r="I679" s="415"/>
    </row>
    <row r="680" spans="1:9" x14ac:dyDescent="0.2">
      <c r="A680" s="384" t="str">
        <f t="shared" si="10"/>
        <v/>
      </c>
      <c r="B680" s="228"/>
      <c r="C680" s="230"/>
      <c r="D680" s="103"/>
      <c r="E680" s="126"/>
      <c r="F680" s="168"/>
      <c r="G680" s="412"/>
      <c r="H680" s="108"/>
      <c r="I680" s="415"/>
    </row>
    <row r="681" spans="1:9" x14ac:dyDescent="0.2">
      <c r="A681" s="384" t="str">
        <f t="shared" si="10"/>
        <v/>
      </c>
      <c r="B681" s="228"/>
      <c r="C681" s="230"/>
      <c r="D681" s="103"/>
      <c r="E681" s="126"/>
      <c r="F681" s="168"/>
      <c r="G681" s="412"/>
      <c r="H681" s="108"/>
      <c r="I681" s="415"/>
    </row>
    <row r="682" spans="1:9" x14ac:dyDescent="0.2">
      <c r="A682" s="384" t="str">
        <f t="shared" si="10"/>
        <v/>
      </c>
      <c r="B682" s="228"/>
      <c r="C682" s="230"/>
      <c r="D682" s="103"/>
      <c r="E682" s="126"/>
      <c r="F682" s="168"/>
      <c r="G682" s="412"/>
      <c r="H682" s="108"/>
      <c r="I682" s="415"/>
    </row>
    <row r="683" spans="1:9" x14ac:dyDescent="0.2">
      <c r="A683" s="384" t="str">
        <f t="shared" si="10"/>
        <v/>
      </c>
      <c r="B683" s="228"/>
      <c r="C683" s="230"/>
      <c r="D683" s="103"/>
      <c r="E683" s="126"/>
      <c r="F683" s="168"/>
      <c r="G683" s="412"/>
      <c r="H683" s="108"/>
      <c r="I683" s="415"/>
    </row>
    <row r="684" spans="1:9" x14ac:dyDescent="0.2">
      <c r="A684" s="384" t="str">
        <f t="shared" si="10"/>
        <v/>
      </c>
      <c r="B684" s="228"/>
      <c r="C684" s="230"/>
      <c r="D684" s="103"/>
      <c r="E684" s="126"/>
      <c r="F684" s="168"/>
      <c r="G684" s="412"/>
      <c r="H684" s="108"/>
      <c r="I684" s="415"/>
    </row>
    <row r="685" spans="1:9" x14ac:dyDescent="0.2">
      <c r="A685" s="384" t="str">
        <f t="shared" si="10"/>
        <v/>
      </c>
      <c r="B685" s="228"/>
      <c r="C685" s="230"/>
      <c r="D685" s="103"/>
      <c r="E685" s="126"/>
      <c r="F685" s="168"/>
      <c r="G685" s="412"/>
      <c r="H685" s="108"/>
      <c r="I685" s="415"/>
    </row>
    <row r="686" spans="1:9" x14ac:dyDescent="0.2">
      <c r="A686" s="384" t="str">
        <f t="shared" si="10"/>
        <v/>
      </c>
      <c r="B686" s="228"/>
      <c r="C686" s="230"/>
      <c r="D686" s="103"/>
      <c r="E686" s="126"/>
      <c r="F686" s="168"/>
      <c r="G686" s="412"/>
      <c r="H686" s="108"/>
      <c r="I686" s="415"/>
    </row>
    <row r="687" spans="1:9" x14ac:dyDescent="0.2">
      <c r="A687" s="384" t="str">
        <f t="shared" si="10"/>
        <v/>
      </c>
      <c r="B687" s="228"/>
      <c r="C687" s="230"/>
      <c r="D687" s="103"/>
      <c r="E687" s="126"/>
      <c r="F687" s="168"/>
      <c r="G687" s="412"/>
      <c r="H687" s="108"/>
      <c r="I687" s="415"/>
    </row>
    <row r="688" spans="1:9" x14ac:dyDescent="0.2">
      <c r="A688" s="384" t="str">
        <f t="shared" si="10"/>
        <v/>
      </c>
      <c r="B688" s="228"/>
      <c r="C688" s="230"/>
      <c r="D688" s="103"/>
      <c r="E688" s="126"/>
      <c r="F688" s="168"/>
      <c r="G688" s="412"/>
      <c r="H688" s="108"/>
      <c r="I688" s="415"/>
    </row>
    <row r="689" spans="1:9" x14ac:dyDescent="0.2">
      <c r="A689" s="384" t="str">
        <f t="shared" si="10"/>
        <v/>
      </c>
      <c r="B689" s="228"/>
      <c r="C689" s="230"/>
      <c r="D689" s="103"/>
      <c r="E689" s="126"/>
      <c r="F689" s="168"/>
      <c r="G689" s="412"/>
      <c r="H689" s="108"/>
      <c r="I689" s="415"/>
    </row>
    <row r="690" spans="1:9" x14ac:dyDescent="0.2">
      <c r="A690" s="384" t="str">
        <f t="shared" si="10"/>
        <v/>
      </c>
      <c r="B690" s="228"/>
      <c r="C690" s="230"/>
      <c r="D690" s="103"/>
      <c r="E690" s="126"/>
      <c r="F690" s="168"/>
      <c r="G690" s="412"/>
      <c r="H690" s="108"/>
      <c r="I690" s="415"/>
    </row>
    <row r="691" spans="1:9" x14ac:dyDescent="0.2">
      <c r="A691" s="384" t="str">
        <f t="shared" si="10"/>
        <v/>
      </c>
      <c r="B691" s="228"/>
      <c r="C691" s="230"/>
      <c r="D691" s="103"/>
      <c r="E691" s="126"/>
      <c r="F691" s="168"/>
      <c r="G691" s="412"/>
      <c r="H691" s="108"/>
      <c r="I691" s="415"/>
    </row>
    <row r="692" spans="1:9" x14ac:dyDescent="0.2">
      <c r="A692" s="384" t="str">
        <f t="shared" si="10"/>
        <v/>
      </c>
      <c r="B692" s="228"/>
      <c r="C692" s="230"/>
      <c r="D692" s="103"/>
      <c r="E692" s="126"/>
      <c r="F692" s="168"/>
      <c r="G692" s="412"/>
      <c r="H692" s="108"/>
      <c r="I692" s="415"/>
    </row>
    <row r="693" spans="1:9" x14ac:dyDescent="0.2">
      <c r="A693" s="384" t="str">
        <f t="shared" si="10"/>
        <v/>
      </c>
      <c r="B693" s="228"/>
      <c r="C693" s="230"/>
      <c r="D693" s="103"/>
      <c r="E693" s="126"/>
      <c r="F693" s="168"/>
      <c r="G693" s="412"/>
      <c r="H693" s="108"/>
      <c r="I693" s="415"/>
    </row>
    <row r="694" spans="1:9" x14ac:dyDescent="0.2">
      <c r="A694" s="384" t="str">
        <f t="shared" si="10"/>
        <v/>
      </c>
      <c r="B694" s="228"/>
      <c r="C694" s="230"/>
      <c r="D694" s="103"/>
      <c r="E694" s="126"/>
      <c r="F694" s="168"/>
      <c r="G694" s="412"/>
      <c r="H694" s="108"/>
      <c r="I694" s="415"/>
    </row>
    <row r="695" spans="1:9" x14ac:dyDescent="0.2">
      <c r="A695" s="384" t="str">
        <f t="shared" si="10"/>
        <v/>
      </c>
      <c r="B695" s="228"/>
      <c r="C695" s="230"/>
      <c r="D695" s="103"/>
      <c r="E695" s="126"/>
      <c r="F695" s="168"/>
      <c r="G695" s="412"/>
      <c r="H695" s="108"/>
      <c r="I695" s="415"/>
    </row>
    <row r="696" spans="1:9" x14ac:dyDescent="0.2">
      <c r="A696" s="384" t="str">
        <f t="shared" si="10"/>
        <v/>
      </c>
      <c r="B696" s="228"/>
      <c r="C696" s="230"/>
      <c r="D696" s="103"/>
      <c r="E696" s="126"/>
      <c r="F696" s="168"/>
      <c r="G696" s="412"/>
      <c r="H696" s="108"/>
      <c r="I696" s="415"/>
    </row>
    <row r="697" spans="1:9" x14ac:dyDescent="0.2">
      <c r="A697" s="384" t="str">
        <f t="shared" si="10"/>
        <v/>
      </c>
      <c r="B697" s="228"/>
      <c r="C697" s="230"/>
      <c r="D697" s="103"/>
      <c r="E697" s="126"/>
      <c r="F697" s="168"/>
      <c r="G697" s="412"/>
      <c r="H697" s="108"/>
      <c r="I697" s="415"/>
    </row>
    <row r="698" spans="1:9" x14ac:dyDescent="0.2">
      <c r="A698" s="384" t="str">
        <f t="shared" si="10"/>
        <v/>
      </c>
      <c r="B698" s="228"/>
      <c r="C698" s="230"/>
      <c r="D698" s="103"/>
      <c r="E698" s="126"/>
      <c r="F698" s="168"/>
      <c r="G698" s="412"/>
      <c r="H698" s="108"/>
      <c r="I698" s="415"/>
    </row>
    <row r="699" spans="1:9" x14ac:dyDescent="0.2">
      <c r="A699" s="384" t="str">
        <f t="shared" si="10"/>
        <v/>
      </c>
      <c r="B699" s="228"/>
      <c r="C699" s="230"/>
      <c r="D699" s="103"/>
      <c r="E699" s="126"/>
      <c r="F699" s="168"/>
      <c r="G699" s="412"/>
      <c r="H699" s="108"/>
      <c r="I699" s="415"/>
    </row>
    <row r="700" spans="1:9" x14ac:dyDescent="0.2">
      <c r="A700" s="384" t="str">
        <f t="shared" si="10"/>
        <v/>
      </c>
      <c r="B700" s="228"/>
      <c r="C700" s="230"/>
      <c r="D700" s="103"/>
      <c r="E700" s="126"/>
      <c r="F700" s="168"/>
      <c r="G700" s="412"/>
      <c r="H700" s="108"/>
      <c r="I700" s="415"/>
    </row>
    <row r="701" spans="1:9" x14ac:dyDescent="0.2">
      <c r="A701" s="384" t="str">
        <f t="shared" si="10"/>
        <v/>
      </c>
      <c r="B701" s="228"/>
      <c r="C701" s="230"/>
      <c r="D701" s="103"/>
      <c r="E701" s="126"/>
      <c r="F701" s="168"/>
      <c r="G701" s="412"/>
      <c r="H701" s="108"/>
      <c r="I701" s="415"/>
    </row>
    <row r="702" spans="1:9" x14ac:dyDescent="0.2">
      <c r="A702" s="384" t="str">
        <f t="shared" si="10"/>
        <v/>
      </c>
      <c r="B702" s="228"/>
      <c r="C702" s="230"/>
      <c r="D702" s="103"/>
      <c r="E702" s="126"/>
      <c r="F702" s="168"/>
      <c r="G702" s="412"/>
      <c r="H702" s="108"/>
      <c r="I702" s="415"/>
    </row>
    <row r="703" spans="1:9" x14ac:dyDescent="0.2">
      <c r="A703" s="384" t="str">
        <f t="shared" si="10"/>
        <v/>
      </c>
      <c r="B703" s="228"/>
      <c r="C703" s="230"/>
      <c r="D703" s="103"/>
      <c r="E703" s="126"/>
      <c r="F703" s="168"/>
      <c r="G703" s="412"/>
      <c r="H703" s="108"/>
      <c r="I703" s="415"/>
    </row>
    <row r="704" spans="1:9" x14ac:dyDescent="0.2">
      <c r="A704" s="384" t="str">
        <f t="shared" si="10"/>
        <v/>
      </c>
      <c r="B704" s="228"/>
      <c r="C704" s="230"/>
      <c r="D704" s="103"/>
      <c r="E704" s="126"/>
      <c r="F704" s="168"/>
      <c r="G704" s="412"/>
      <c r="H704" s="108"/>
      <c r="I704" s="415"/>
    </row>
    <row r="705" spans="1:9" x14ac:dyDescent="0.2">
      <c r="A705" s="384" t="str">
        <f t="shared" si="10"/>
        <v/>
      </c>
      <c r="B705" s="228"/>
      <c r="C705" s="230"/>
      <c r="D705" s="103"/>
      <c r="E705" s="126"/>
      <c r="F705" s="168"/>
      <c r="G705" s="412"/>
      <c r="H705" s="108"/>
      <c r="I705" s="415"/>
    </row>
    <row r="706" spans="1:9" x14ac:dyDescent="0.2">
      <c r="A706" s="384" t="str">
        <f t="shared" si="10"/>
        <v/>
      </c>
      <c r="B706" s="228"/>
      <c r="C706" s="230"/>
      <c r="D706" s="103"/>
      <c r="E706" s="126"/>
      <c r="F706" s="168"/>
      <c r="G706" s="412"/>
      <c r="H706" s="108"/>
      <c r="I706" s="415"/>
    </row>
    <row r="707" spans="1:9" x14ac:dyDescent="0.2">
      <c r="A707" s="384" t="str">
        <f t="shared" si="10"/>
        <v/>
      </c>
      <c r="B707" s="228"/>
      <c r="C707" s="230"/>
      <c r="D707" s="103"/>
      <c r="E707" s="126"/>
      <c r="F707" s="168"/>
      <c r="G707" s="412"/>
      <c r="H707" s="108"/>
      <c r="I707" s="415"/>
    </row>
    <row r="708" spans="1:9" x14ac:dyDescent="0.2">
      <c r="A708" s="384" t="str">
        <f t="shared" ref="A708:A771" si="11">IF(D708="","",HLOOKUP(D708,$J$1:$AA$2,2,FALSE))</f>
        <v/>
      </c>
      <c r="B708" s="228"/>
      <c r="C708" s="230"/>
      <c r="D708" s="103"/>
      <c r="E708" s="126"/>
      <c r="F708" s="168"/>
      <c r="G708" s="412"/>
      <c r="H708" s="108"/>
      <c r="I708" s="415"/>
    </row>
    <row r="709" spans="1:9" x14ac:dyDescent="0.2">
      <c r="A709" s="384" t="str">
        <f t="shared" si="11"/>
        <v/>
      </c>
      <c r="B709" s="228"/>
      <c r="C709" s="230"/>
      <c r="D709" s="103"/>
      <c r="E709" s="126"/>
      <c r="F709" s="168"/>
      <c r="G709" s="412"/>
      <c r="H709" s="108"/>
      <c r="I709" s="415"/>
    </row>
    <row r="710" spans="1:9" x14ac:dyDescent="0.2">
      <c r="A710" s="384" t="str">
        <f t="shared" si="11"/>
        <v/>
      </c>
      <c r="B710" s="228"/>
      <c r="C710" s="230"/>
      <c r="D710" s="103"/>
      <c r="E710" s="126"/>
      <c r="F710" s="168"/>
      <c r="G710" s="412"/>
      <c r="H710" s="108"/>
      <c r="I710" s="415"/>
    </row>
    <row r="711" spans="1:9" x14ac:dyDescent="0.2">
      <c r="A711" s="384" t="str">
        <f t="shared" si="11"/>
        <v/>
      </c>
      <c r="B711" s="228"/>
      <c r="C711" s="230"/>
      <c r="D711" s="103"/>
      <c r="E711" s="126"/>
      <c r="F711" s="168"/>
      <c r="G711" s="412"/>
      <c r="H711" s="108"/>
      <c r="I711" s="415"/>
    </row>
    <row r="712" spans="1:9" x14ac:dyDescent="0.2">
      <c r="A712" s="384" t="str">
        <f t="shared" si="11"/>
        <v/>
      </c>
      <c r="B712" s="228"/>
      <c r="C712" s="230"/>
      <c r="D712" s="103"/>
      <c r="E712" s="126"/>
      <c r="F712" s="168"/>
      <c r="G712" s="412"/>
      <c r="H712" s="108"/>
      <c r="I712" s="415"/>
    </row>
    <row r="713" spans="1:9" x14ac:dyDescent="0.2">
      <c r="A713" s="384" t="str">
        <f t="shared" si="11"/>
        <v/>
      </c>
      <c r="B713" s="228"/>
      <c r="C713" s="230"/>
      <c r="D713" s="103"/>
      <c r="E713" s="126"/>
      <c r="F713" s="168"/>
      <c r="G713" s="412"/>
      <c r="H713" s="108"/>
      <c r="I713" s="415"/>
    </row>
    <row r="714" spans="1:9" x14ac:dyDescent="0.2">
      <c r="A714" s="384" t="str">
        <f t="shared" si="11"/>
        <v/>
      </c>
      <c r="B714" s="228"/>
      <c r="C714" s="230"/>
      <c r="D714" s="103"/>
      <c r="E714" s="126"/>
      <c r="F714" s="168"/>
      <c r="G714" s="412"/>
      <c r="H714" s="108"/>
      <c r="I714" s="415"/>
    </row>
    <row r="715" spans="1:9" x14ac:dyDescent="0.2">
      <c r="A715" s="384" t="str">
        <f t="shared" si="11"/>
        <v/>
      </c>
      <c r="B715" s="228"/>
      <c r="C715" s="230"/>
      <c r="D715" s="103"/>
      <c r="E715" s="126"/>
      <c r="F715" s="168"/>
      <c r="G715" s="412"/>
      <c r="H715" s="108"/>
      <c r="I715" s="415"/>
    </row>
    <row r="716" spans="1:9" x14ac:dyDescent="0.2">
      <c r="A716" s="384" t="str">
        <f t="shared" si="11"/>
        <v/>
      </c>
      <c r="B716" s="228"/>
      <c r="C716" s="230"/>
      <c r="D716" s="103"/>
      <c r="E716" s="126"/>
      <c r="F716" s="168"/>
      <c r="G716" s="412"/>
      <c r="H716" s="108"/>
      <c r="I716" s="415"/>
    </row>
    <row r="717" spans="1:9" x14ac:dyDescent="0.2">
      <c r="A717" s="384" t="str">
        <f t="shared" si="11"/>
        <v/>
      </c>
      <c r="B717" s="228"/>
      <c r="C717" s="230"/>
      <c r="D717" s="103"/>
      <c r="E717" s="126"/>
      <c r="F717" s="168"/>
      <c r="G717" s="412"/>
      <c r="H717" s="108"/>
      <c r="I717" s="415"/>
    </row>
    <row r="718" spans="1:9" x14ac:dyDescent="0.2">
      <c r="A718" s="384" t="str">
        <f t="shared" si="11"/>
        <v/>
      </c>
      <c r="B718" s="228"/>
      <c r="C718" s="230"/>
      <c r="D718" s="103"/>
      <c r="E718" s="126"/>
      <c r="F718" s="168"/>
      <c r="G718" s="412"/>
      <c r="H718" s="108"/>
      <c r="I718" s="415"/>
    </row>
    <row r="719" spans="1:9" x14ac:dyDescent="0.2">
      <c r="A719" s="384" t="str">
        <f t="shared" si="11"/>
        <v/>
      </c>
      <c r="B719" s="228"/>
      <c r="C719" s="230"/>
      <c r="D719" s="103"/>
      <c r="E719" s="126"/>
      <c r="F719" s="168"/>
      <c r="G719" s="412"/>
      <c r="H719" s="108"/>
      <c r="I719" s="415"/>
    </row>
    <row r="720" spans="1:9" x14ac:dyDescent="0.2">
      <c r="A720" s="384" t="str">
        <f t="shared" si="11"/>
        <v/>
      </c>
      <c r="B720" s="228"/>
      <c r="C720" s="230"/>
      <c r="D720" s="103"/>
      <c r="E720" s="126"/>
      <c r="F720" s="168"/>
      <c r="G720" s="412"/>
      <c r="H720" s="108"/>
      <c r="I720" s="415"/>
    </row>
    <row r="721" spans="1:9" x14ac:dyDescent="0.2">
      <c r="A721" s="384" t="str">
        <f t="shared" si="11"/>
        <v/>
      </c>
      <c r="B721" s="228"/>
      <c r="C721" s="230"/>
      <c r="D721" s="103"/>
      <c r="E721" s="126"/>
      <c r="F721" s="168"/>
      <c r="G721" s="412"/>
      <c r="H721" s="108"/>
      <c r="I721" s="415"/>
    </row>
    <row r="722" spans="1:9" x14ac:dyDescent="0.2">
      <c r="A722" s="384" t="str">
        <f t="shared" si="11"/>
        <v/>
      </c>
      <c r="B722" s="228"/>
      <c r="C722" s="230"/>
      <c r="D722" s="103"/>
      <c r="E722" s="126"/>
      <c r="F722" s="168"/>
      <c r="G722" s="412"/>
      <c r="H722" s="108"/>
      <c r="I722" s="415"/>
    </row>
    <row r="723" spans="1:9" x14ac:dyDescent="0.2">
      <c r="A723" s="384" t="str">
        <f t="shared" si="11"/>
        <v/>
      </c>
      <c r="B723" s="228"/>
      <c r="C723" s="230"/>
      <c r="D723" s="103"/>
      <c r="E723" s="126"/>
      <c r="F723" s="168"/>
      <c r="G723" s="412"/>
      <c r="H723" s="108"/>
      <c r="I723" s="415"/>
    </row>
    <row r="724" spans="1:9" x14ac:dyDescent="0.2">
      <c r="A724" s="384" t="str">
        <f t="shared" si="11"/>
        <v/>
      </c>
      <c r="B724" s="228"/>
      <c r="C724" s="230"/>
      <c r="D724" s="103"/>
      <c r="E724" s="126"/>
      <c r="F724" s="168"/>
      <c r="G724" s="412"/>
      <c r="H724" s="108"/>
      <c r="I724" s="415"/>
    </row>
    <row r="725" spans="1:9" x14ac:dyDescent="0.2">
      <c r="A725" s="384" t="str">
        <f t="shared" si="11"/>
        <v/>
      </c>
      <c r="B725" s="228"/>
      <c r="C725" s="230"/>
      <c r="D725" s="103"/>
      <c r="E725" s="126"/>
      <c r="F725" s="168"/>
      <c r="G725" s="412"/>
      <c r="H725" s="108"/>
      <c r="I725" s="415"/>
    </row>
    <row r="726" spans="1:9" x14ac:dyDescent="0.2">
      <c r="A726" s="384" t="str">
        <f t="shared" si="11"/>
        <v/>
      </c>
      <c r="B726" s="228"/>
      <c r="C726" s="230"/>
      <c r="D726" s="103"/>
      <c r="E726" s="126"/>
      <c r="F726" s="168"/>
      <c r="G726" s="412"/>
      <c r="H726" s="108"/>
      <c r="I726" s="415"/>
    </row>
    <row r="727" spans="1:9" x14ac:dyDescent="0.2">
      <c r="A727" s="384" t="str">
        <f t="shared" si="11"/>
        <v/>
      </c>
      <c r="B727" s="228"/>
      <c r="C727" s="230"/>
      <c r="D727" s="103"/>
      <c r="E727" s="126"/>
      <c r="F727" s="168"/>
      <c r="G727" s="412"/>
      <c r="H727" s="108"/>
      <c r="I727" s="415"/>
    </row>
    <row r="728" spans="1:9" x14ac:dyDescent="0.2">
      <c r="A728" s="384" t="str">
        <f t="shared" si="11"/>
        <v/>
      </c>
      <c r="B728" s="228"/>
      <c r="C728" s="230"/>
      <c r="D728" s="103"/>
      <c r="E728" s="126"/>
      <c r="F728" s="168"/>
      <c r="G728" s="412"/>
      <c r="H728" s="108"/>
      <c r="I728" s="415"/>
    </row>
    <row r="729" spans="1:9" x14ac:dyDescent="0.2">
      <c r="A729" s="384" t="str">
        <f t="shared" si="11"/>
        <v/>
      </c>
      <c r="B729" s="228"/>
      <c r="C729" s="230"/>
      <c r="D729" s="103"/>
      <c r="E729" s="126"/>
      <c r="F729" s="168"/>
      <c r="G729" s="412"/>
      <c r="H729" s="108"/>
      <c r="I729" s="415"/>
    </row>
    <row r="730" spans="1:9" x14ac:dyDescent="0.2">
      <c r="A730" s="384" t="str">
        <f t="shared" si="11"/>
        <v/>
      </c>
      <c r="B730" s="228"/>
      <c r="C730" s="230"/>
      <c r="D730" s="103"/>
      <c r="E730" s="126"/>
      <c r="F730" s="168"/>
      <c r="G730" s="412"/>
      <c r="H730" s="108"/>
      <c r="I730" s="415"/>
    </row>
    <row r="731" spans="1:9" x14ac:dyDescent="0.2">
      <c r="A731" s="384" t="str">
        <f t="shared" si="11"/>
        <v/>
      </c>
      <c r="B731" s="228"/>
      <c r="C731" s="230"/>
      <c r="D731" s="103"/>
      <c r="E731" s="126"/>
      <c r="F731" s="168"/>
      <c r="G731" s="412"/>
      <c r="H731" s="108"/>
      <c r="I731" s="415"/>
    </row>
    <row r="732" spans="1:9" x14ac:dyDescent="0.2">
      <c r="A732" s="384" t="str">
        <f t="shared" si="11"/>
        <v/>
      </c>
      <c r="B732" s="228"/>
      <c r="C732" s="230"/>
      <c r="D732" s="103"/>
      <c r="E732" s="126"/>
      <c r="F732" s="168"/>
      <c r="G732" s="412"/>
      <c r="H732" s="108"/>
      <c r="I732" s="415"/>
    </row>
    <row r="733" spans="1:9" x14ac:dyDescent="0.2">
      <c r="A733" s="384" t="str">
        <f t="shared" si="11"/>
        <v/>
      </c>
      <c r="B733" s="228"/>
      <c r="C733" s="230"/>
      <c r="D733" s="103"/>
      <c r="E733" s="126"/>
      <c r="F733" s="168"/>
      <c r="G733" s="412"/>
      <c r="H733" s="108"/>
      <c r="I733" s="415"/>
    </row>
    <row r="734" spans="1:9" x14ac:dyDescent="0.2">
      <c r="A734" s="384" t="str">
        <f t="shared" si="11"/>
        <v/>
      </c>
      <c r="B734" s="228"/>
      <c r="C734" s="230"/>
      <c r="D734" s="103"/>
      <c r="E734" s="126"/>
      <c r="F734" s="168"/>
      <c r="G734" s="412"/>
      <c r="H734" s="108"/>
      <c r="I734" s="415"/>
    </row>
    <row r="735" spans="1:9" x14ac:dyDescent="0.2">
      <c r="A735" s="384" t="str">
        <f t="shared" si="11"/>
        <v/>
      </c>
      <c r="B735" s="228"/>
      <c r="C735" s="230"/>
      <c r="D735" s="103"/>
      <c r="E735" s="126"/>
      <c r="F735" s="168"/>
      <c r="G735" s="412"/>
      <c r="H735" s="108"/>
      <c r="I735" s="415"/>
    </row>
    <row r="736" spans="1:9" x14ac:dyDescent="0.2">
      <c r="A736" s="384" t="str">
        <f t="shared" si="11"/>
        <v/>
      </c>
      <c r="B736" s="228"/>
      <c r="C736" s="230"/>
      <c r="D736" s="103"/>
      <c r="E736" s="126"/>
      <c r="F736" s="168"/>
      <c r="G736" s="412"/>
      <c r="H736" s="108"/>
      <c r="I736" s="415"/>
    </row>
    <row r="737" spans="1:9" x14ac:dyDescent="0.2">
      <c r="A737" s="384" t="str">
        <f t="shared" si="11"/>
        <v/>
      </c>
      <c r="B737" s="228"/>
      <c r="C737" s="230"/>
      <c r="D737" s="103"/>
      <c r="E737" s="126"/>
      <c r="F737" s="168"/>
      <c r="G737" s="412"/>
      <c r="H737" s="108"/>
      <c r="I737" s="415"/>
    </row>
    <row r="738" spans="1:9" x14ac:dyDescent="0.2">
      <c r="A738" s="384" t="str">
        <f t="shared" si="11"/>
        <v/>
      </c>
      <c r="B738" s="228"/>
      <c r="C738" s="230"/>
      <c r="D738" s="103"/>
      <c r="E738" s="126"/>
      <c r="F738" s="168"/>
      <c r="G738" s="412"/>
      <c r="H738" s="108"/>
      <c r="I738" s="415"/>
    </row>
    <row r="739" spans="1:9" x14ac:dyDescent="0.2">
      <c r="A739" s="384" t="str">
        <f t="shared" si="11"/>
        <v/>
      </c>
      <c r="B739" s="228"/>
      <c r="C739" s="230"/>
      <c r="D739" s="103"/>
      <c r="E739" s="126"/>
      <c r="F739" s="168"/>
      <c r="G739" s="412"/>
      <c r="H739" s="108"/>
      <c r="I739" s="415"/>
    </row>
    <row r="740" spans="1:9" x14ac:dyDescent="0.2">
      <c r="A740" s="384" t="str">
        <f t="shared" si="11"/>
        <v/>
      </c>
      <c r="B740" s="228"/>
      <c r="C740" s="230"/>
      <c r="D740" s="103"/>
      <c r="E740" s="126"/>
      <c r="F740" s="168"/>
      <c r="G740" s="412"/>
      <c r="H740" s="108"/>
      <c r="I740" s="415"/>
    </row>
    <row r="741" spans="1:9" x14ac:dyDescent="0.2">
      <c r="A741" s="384" t="str">
        <f t="shared" si="11"/>
        <v/>
      </c>
      <c r="B741" s="228"/>
      <c r="C741" s="230"/>
      <c r="D741" s="103"/>
      <c r="E741" s="126"/>
      <c r="F741" s="168"/>
      <c r="G741" s="412"/>
      <c r="H741" s="108"/>
      <c r="I741" s="415"/>
    </row>
    <row r="742" spans="1:9" x14ac:dyDescent="0.2">
      <c r="A742" s="384" t="str">
        <f t="shared" si="11"/>
        <v/>
      </c>
      <c r="B742" s="228"/>
      <c r="C742" s="230"/>
      <c r="D742" s="103"/>
      <c r="E742" s="126"/>
      <c r="F742" s="168"/>
      <c r="G742" s="412"/>
      <c r="H742" s="108"/>
      <c r="I742" s="415"/>
    </row>
    <row r="743" spans="1:9" x14ac:dyDescent="0.2">
      <c r="A743" s="384" t="str">
        <f t="shared" si="11"/>
        <v/>
      </c>
      <c r="B743" s="228"/>
      <c r="C743" s="230"/>
      <c r="D743" s="103"/>
      <c r="E743" s="126"/>
      <c r="F743" s="168"/>
      <c r="G743" s="412"/>
      <c r="H743" s="108"/>
      <c r="I743" s="415"/>
    </row>
    <row r="744" spans="1:9" x14ac:dyDescent="0.2">
      <c r="A744" s="384" t="str">
        <f t="shared" si="11"/>
        <v/>
      </c>
      <c r="B744" s="228"/>
      <c r="C744" s="230"/>
      <c r="D744" s="103"/>
      <c r="E744" s="126"/>
      <c r="F744" s="168"/>
      <c r="G744" s="412"/>
      <c r="H744" s="108"/>
      <c r="I744" s="415"/>
    </row>
    <row r="745" spans="1:9" x14ac:dyDescent="0.2">
      <c r="A745" s="384" t="str">
        <f t="shared" si="11"/>
        <v/>
      </c>
      <c r="B745" s="228"/>
      <c r="C745" s="230"/>
      <c r="D745" s="103"/>
      <c r="E745" s="126"/>
      <c r="F745" s="168"/>
      <c r="G745" s="412"/>
      <c r="H745" s="108"/>
      <c r="I745" s="415"/>
    </row>
    <row r="746" spans="1:9" x14ac:dyDescent="0.2">
      <c r="A746" s="384" t="str">
        <f t="shared" si="11"/>
        <v/>
      </c>
      <c r="B746" s="228"/>
      <c r="C746" s="230"/>
      <c r="D746" s="103"/>
      <c r="E746" s="126"/>
      <c r="F746" s="168"/>
      <c r="G746" s="412"/>
      <c r="H746" s="108"/>
      <c r="I746" s="415"/>
    </row>
    <row r="747" spans="1:9" x14ac:dyDescent="0.2">
      <c r="A747" s="384" t="str">
        <f t="shared" si="11"/>
        <v/>
      </c>
      <c r="B747" s="228"/>
      <c r="C747" s="230"/>
      <c r="D747" s="103"/>
      <c r="E747" s="126"/>
      <c r="F747" s="168"/>
      <c r="G747" s="412"/>
      <c r="H747" s="108"/>
      <c r="I747" s="415"/>
    </row>
    <row r="748" spans="1:9" x14ac:dyDescent="0.2">
      <c r="A748" s="384" t="str">
        <f t="shared" si="11"/>
        <v/>
      </c>
      <c r="B748" s="228"/>
      <c r="C748" s="230"/>
      <c r="D748" s="103"/>
      <c r="E748" s="126"/>
      <c r="F748" s="168"/>
      <c r="G748" s="412"/>
      <c r="H748" s="108"/>
      <c r="I748" s="415"/>
    </row>
    <row r="749" spans="1:9" x14ac:dyDescent="0.2">
      <c r="A749" s="384" t="str">
        <f t="shared" si="11"/>
        <v/>
      </c>
      <c r="B749" s="228"/>
      <c r="C749" s="230"/>
      <c r="D749" s="103"/>
      <c r="E749" s="126"/>
      <c r="F749" s="168"/>
      <c r="G749" s="412"/>
      <c r="H749" s="108"/>
      <c r="I749" s="415"/>
    </row>
    <row r="750" spans="1:9" x14ac:dyDescent="0.2">
      <c r="A750" s="384" t="str">
        <f t="shared" si="11"/>
        <v/>
      </c>
      <c r="B750" s="228"/>
      <c r="C750" s="230"/>
      <c r="D750" s="103"/>
      <c r="E750" s="126"/>
      <c r="F750" s="168"/>
      <c r="G750" s="412"/>
      <c r="H750" s="108"/>
      <c r="I750" s="415"/>
    </row>
    <row r="751" spans="1:9" x14ac:dyDescent="0.2">
      <c r="A751" s="384" t="str">
        <f t="shared" si="11"/>
        <v/>
      </c>
      <c r="B751" s="228"/>
      <c r="C751" s="230"/>
      <c r="D751" s="103"/>
      <c r="E751" s="126"/>
      <c r="F751" s="168"/>
      <c r="G751" s="412"/>
      <c r="H751" s="108"/>
      <c r="I751" s="415"/>
    </row>
    <row r="752" spans="1:9" x14ac:dyDescent="0.2">
      <c r="A752" s="384" t="str">
        <f t="shared" si="11"/>
        <v/>
      </c>
      <c r="B752" s="228"/>
      <c r="C752" s="230"/>
      <c r="D752" s="103"/>
      <c r="E752" s="126"/>
      <c r="F752" s="168"/>
      <c r="G752" s="412"/>
      <c r="H752" s="108"/>
      <c r="I752" s="415"/>
    </row>
    <row r="753" spans="1:9" x14ac:dyDescent="0.2">
      <c r="A753" s="384" t="str">
        <f t="shared" si="11"/>
        <v/>
      </c>
      <c r="B753" s="228"/>
      <c r="C753" s="230"/>
      <c r="D753" s="103"/>
      <c r="E753" s="126"/>
      <c r="F753" s="168"/>
      <c r="G753" s="412"/>
      <c r="H753" s="108"/>
      <c r="I753" s="415"/>
    </row>
    <row r="754" spans="1:9" x14ac:dyDescent="0.2">
      <c r="A754" s="384" t="str">
        <f t="shared" si="11"/>
        <v/>
      </c>
      <c r="B754" s="228"/>
      <c r="C754" s="230"/>
      <c r="D754" s="103"/>
      <c r="E754" s="126"/>
      <c r="F754" s="168"/>
      <c r="G754" s="412"/>
      <c r="H754" s="108"/>
      <c r="I754" s="415"/>
    </row>
    <row r="755" spans="1:9" x14ac:dyDescent="0.2">
      <c r="A755" s="384" t="str">
        <f t="shared" si="11"/>
        <v/>
      </c>
      <c r="B755" s="228"/>
      <c r="C755" s="230"/>
      <c r="D755" s="103"/>
      <c r="E755" s="126"/>
      <c r="F755" s="168"/>
      <c r="G755" s="412"/>
      <c r="H755" s="108"/>
      <c r="I755" s="415"/>
    </row>
    <row r="756" spans="1:9" x14ac:dyDescent="0.2">
      <c r="A756" s="384" t="str">
        <f t="shared" si="11"/>
        <v/>
      </c>
      <c r="B756" s="228"/>
      <c r="C756" s="230"/>
      <c r="D756" s="103"/>
      <c r="E756" s="126"/>
      <c r="F756" s="168"/>
      <c r="G756" s="412"/>
      <c r="H756" s="108"/>
      <c r="I756" s="415"/>
    </row>
    <row r="757" spans="1:9" x14ac:dyDescent="0.2">
      <c r="A757" s="384" t="str">
        <f t="shared" si="11"/>
        <v/>
      </c>
      <c r="B757" s="228"/>
      <c r="C757" s="230"/>
      <c r="D757" s="103"/>
      <c r="E757" s="126"/>
      <c r="F757" s="168"/>
      <c r="G757" s="412"/>
      <c r="H757" s="108"/>
      <c r="I757" s="415"/>
    </row>
    <row r="758" spans="1:9" x14ac:dyDescent="0.2">
      <c r="A758" s="384" t="str">
        <f t="shared" si="11"/>
        <v/>
      </c>
      <c r="B758" s="228"/>
      <c r="C758" s="230"/>
      <c r="D758" s="103"/>
      <c r="E758" s="126"/>
      <c r="F758" s="168"/>
      <c r="G758" s="412"/>
      <c r="H758" s="108"/>
      <c r="I758" s="415"/>
    </row>
    <row r="759" spans="1:9" x14ac:dyDescent="0.2">
      <c r="A759" s="384" t="str">
        <f t="shared" si="11"/>
        <v/>
      </c>
      <c r="B759" s="228"/>
      <c r="C759" s="230"/>
      <c r="D759" s="103"/>
      <c r="E759" s="126"/>
      <c r="F759" s="168"/>
      <c r="G759" s="412"/>
      <c r="H759" s="108"/>
      <c r="I759" s="415"/>
    </row>
    <row r="760" spans="1:9" x14ac:dyDescent="0.2">
      <c r="A760" s="384" t="str">
        <f t="shared" si="11"/>
        <v/>
      </c>
      <c r="B760" s="228"/>
      <c r="C760" s="230"/>
      <c r="D760" s="103"/>
      <c r="E760" s="126"/>
      <c r="F760" s="168"/>
      <c r="G760" s="412"/>
      <c r="H760" s="108"/>
      <c r="I760" s="415"/>
    </row>
    <row r="761" spans="1:9" x14ac:dyDescent="0.2">
      <c r="A761" s="384" t="str">
        <f t="shared" si="11"/>
        <v/>
      </c>
      <c r="B761" s="228"/>
      <c r="C761" s="230"/>
      <c r="D761" s="103"/>
      <c r="E761" s="126"/>
      <c r="F761" s="168"/>
      <c r="G761" s="412"/>
      <c r="H761" s="108"/>
      <c r="I761" s="415"/>
    </row>
    <row r="762" spans="1:9" x14ac:dyDescent="0.2">
      <c r="A762" s="384" t="str">
        <f t="shared" si="11"/>
        <v/>
      </c>
      <c r="B762" s="228"/>
      <c r="C762" s="230"/>
      <c r="D762" s="103"/>
      <c r="E762" s="126"/>
      <c r="F762" s="168"/>
      <c r="G762" s="412"/>
      <c r="H762" s="108"/>
      <c r="I762" s="415"/>
    </row>
    <row r="763" spans="1:9" x14ac:dyDescent="0.2">
      <c r="A763" s="384" t="str">
        <f t="shared" si="11"/>
        <v/>
      </c>
      <c r="B763" s="228"/>
      <c r="C763" s="230"/>
      <c r="D763" s="103"/>
      <c r="E763" s="126"/>
      <c r="F763" s="168"/>
      <c r="G763" s="412"/>
      <c r="H763" s="108"/>
      <c r="I763" s="415"/>
    </row>
    <row r="764" spans="1:9" x14ac:dyDescent="0.2">
      <c r="A764" s="384" t="str">
        <f t="shared" si="11"/>
        <v/>
      </c>
      <c r="B764" s="228"/>
      <c r="C764" s="230"/>
      <c r="D764" s="103"/>
      <c r="E764" s="126"/>
      <c r="F764" s="168"/>
      <c r="G764" s="412"/>
      <c r="H764" s="108"/>
      <c r="I764" s="415"/>
    </row>
    <row r="765" spans="1:9" x14ac:dyDescent="0.2">
      <c r="A765" s="384" t="str">
        <f t="shared" si="11"/>
        <v/>
      </c>
      <c r="B765" s="228"/>
      <c r="C765" s="230"/>
      <c r="D765" s="103"/>
      <c r="E765" s="126"/>
      <c r="F765" s="168"/>
      <c r="G765" s="412"/>
      <c r="H765" s="108"/>
      <c r="I765" s="415"/>
    </row>
    <row r="766" spans="1:9" x14ac:dyDescent="0.2">
      <c r="A766" s="384" t="str">
        <f t="shared" si="11"/>
        <v/>
      </c>
      <c r="B766" s="228"/>
      <c r="C766" s="230"/>
      <c r="D766" s="103"/>
      <c r="E766" s="126"/>
      <c r="F766" s="168"/>
      <c r="G766" s="412"/>
      <c r="H766" s="108"/>
      <c r="I766" s="415"/>
    </row>
    <row r="767" spans="1:9" x14ac:dyDescent="0.2">
      <c r="A767" s="384" t="str">
        <f t="shared" si="11"/>
        <v/>
      </c>
      <c r="B767" s="228"/>
      <c r="C767" s="230"/>
      <c r="D767" s="103"/>
      <c r="E767" s="126"/>
      <c r="F767" s="168"/>
      <c r="G767" s="412"/>
      <c r="H767" s="108"/>
      <c r="I767" s="415"/>
    </row>
    <row r="768" spans="1:9" x14ac:dyDescent="0.2">
      <c r="A768" s="384" t="str">
        <f t="shared" si="11"/>
        <v/>
      </c>
      <c r="B768" s="228"/>
      <c r="C768" s="230"/>
      <c r="D768" s="103"/>
      <c r="E768" s="126"/>
      <c r="F768" s="168"/>
      <c r="G768" s="412"/>
      <c r="H768" s="108"/>
      <c r="I768" s="415"/>
    </row>
    <row r="769" spans="1:9" x14ac:dyDescent="0.2">
      <c r="A769" s="384" t="str">
        <f t="shared" si="11"/>
        <v/>
      </c>
      <c r="B769" s="228"/>
      <c r="C769" s="230"/>
      <c r="D769" s="103"/>
      <c r="E769" s="126"/>
      <c r="F769" s="168"/>
      <c r="G769" s="412"/>
      <c r="H769" s="108"/>
      <c r="I769" s="415"/>
    </row>
    <row r="770" spans="1:9" x14ac:dyDescent="0.2">
      <c r="A770" s="384" t="str">
        <f t="shared" si="11"/>
        <v/>
      </c>
      <c r="B770" s="228"/>
      <c r="C770" s="230"/>
      <c r="D770" s="103"/>
      <c r="E770" s="126"/>
      <c r="F770" s="168"/>
      <c r="G770" s="412"/>
      <c r="H770" s="108"/>
      <c r="I770" s="415"/>
    </row>
    <row r="771" spans="1:9" x14ac:dyDescent="0.2">
      <c r="A771" s="384" t="str">
        <f t="shared" si="11"/>
        <v/>
      </c>
      <c r="B771" s="228"/>
      <c r="C771" s="230"/>
      <c r="D771" s="103"/>
      <c r="E771" s="126"/>
      <c r="F771" s="168"/>
      <c r="G771" s="412"/>
      <c r="H771" s="108"/>
      <c r="I771" s="415"/>
    </row>
    <row r="772" spans="1:9" x14ac:dyDescent="0.2">
      <c r="A772" s="384" t="str">
        <f t="shared" ref="A772:A835" si="12">IF(D772="","",HLOOKUP(D772,$J$1:$AA$2,2,FALSE))</f>
        <v/>
      </c>
      <c r="B772" s="228"/>
      <c r="C772" s="230"/>
      <c r="D772" s="103"/>
      <c r="E772" s="126"/>
      <c r="F772" s="168"/>
      <c r="G772" s="412"/>
      <c r="H772" s="108"/>
      <c r="I772" s="415"/>
    </row>
    <row r="773" spans="1:9" x14ac:dyDescent="0.2">
      <c r="A773" s="384" t="str">
        <f t="shared" si="12"/>
        <v/>
      </c>
      <c r="B773" s="228"/>
      <c r="C773" s="230"/>
      <c r="D773" s="103"/>
      <c r="E773" s="126"/>
      <c r="F773" s="168"/>
      <c r="G773" s="412"/>
      <c r="H773" s="108"/>
      <c r="I773" s="415"/>
    </row>
    <row r="774" spans="1:9" x14ac:dyDescent="0.2">
      <c r="A774" s="384" t="str">
        <f t="shared" si="12"/>
        <v/>
      </c>
      <c r="B774" s="228"/>
      <c r="C774" s="230"/>
      <c r="D774" s="103"/>
      <c r="E774" s="126"/>
      <c r="F774" s="168"/>
      <c r="G774" s="412"/>
      <c r="H774" s="108"/>
      <c r="I774" s="415"/>
    </row>
    <row r="775" spans="1:9" x14ac:dyDescent="0.2">
      <c r="A775" s="384" t="str">
        <f t="shared" si="12"/>
        <v/>
      </c>
      <c r="B775" s="228"/>
      <c r="C775" s="230"/>
      <c r="D775" s="103"/>
      <c r="E775" s="126"/>
      <c r="F775" s="168"/>
      <c r="G775" s="412"/>
      <c r="H775" s="108"/>
      <c r="I775" s="415"/>
    </row>
    <row r="776" spans="1:9" x14ac:dyDescent="0.2">
      <c r="A776" s="384" t="str">
        <f t="shared" si="12"/>
        <v/>
      </c>
      <c r="B776" s="228"/>
      <c r="C776" s="230"/>
      <c r="D776" s="103"/>
      <c r="E776" s="126"/>
      <c r="F776" s="168"/>
      <c r="G776" s="412"/>
      <c r="H776" s="108"/>
      <c r="I776" s="415"/>
    </row>
    <row r="777" spans="1:9" x14ac:dyDescent="0.2">
      <c r="A777" s="384" t="str">
        <f t="shared" si="12"/>
        <v/>
      </c>
      <c r="B777" s="228"/>
      <c r="C777" s="230"/>
      <c r="D777" s="103"/>
      <c r="E777" s="126"/>
      <c r="F777" s="168"/>
      <c r="G777" s="412"/>
      <c r="H777" s="108"/>
      <c r="I777" s="415"/>
    </row>
    <row r="778" spans="1:9" x14ac:dyDescent="0.2">
      <c r="A778" s="384" t="str">
        <f t="shared" si="12"/>
        <v/>
      </c>
      <c r="B778" s="228"/>
      <c r="C778" s="230"/>
      <c r="D778" s="103"/>
      <c r="E778" s="126"/>
      <c r="F778" s="168"/>
      <c r="G778" s="412"/>
      <c r="H778" s="108"/>
      <c r="I778" s="415"/>
    </row>
    <row r="779" spans="1:9" x14ac:dyDescent="0.2">
      <c r="A779" s="384" t="str">
        <f t="shared" si="12"/>
        <v/>
      </c>
      <c r="B779" s="228"/>
      <c r="C779" s="230"/>
      <c r="D779" s="103"/>
      <c r="E779" s="126"/>
      <c r="F779" s="168"/>
      <c r="G779" s="412"/>
      <c r="H779" s="108"/>
      <c r="I779" s="415"/>
    </row>
    <row r="780" spans="1:9" x14ac:dyDescent="0.2">
      <c r="A780" s="384" t="str">
        <f t="shared" si="12"/>
        <v/>
      </c>
      <c r="B780" s="228"/>
      <c r="C780" s="230"/>
      <c r="D780" s="103"/>
      <c r="E780" s="126"/>
      <c r="F780" s="168"/>
      <c r="G780" s="412"/>
      <c r="H780" s="108"/>
      <c r="I780" s="415"/>
    </row>
    <row r="781" spans="1:9" x14ac:dyDescent="0.2">
      <c r="A781" s="384" t="str">
        <f t="shared" si="12"/>
        <v/>
      </c>
      <c r="B781" s="228"/>
      <c r="C781" s="230"/>
      <c r="D781" s="103"/>
      <c r="E781" s="126"/>
      <c r="F781" s="168"/>
      <c r="G781" s="412"/>
      <c r="H781" s="108"/>
      <c r="I781" s="415"/>
    </row>
    <row r="782" spans="1:9" x14ac:dyDescent="0.2">
      <c r="A782" s="384" t="str">
        <f t="shared" si="12"/>
        <v/>
      </c>
      <c r="B782" s="228"/>
      <c r="C782" s="230"/>
      <c r="D782" s="103"/>
      <c r="E782" s="126"/>
      <c r="F782" s="168"/>
      <c r="G782" s="412"/>
      <c r="H782" s="108"/>
      <c r="I782" s="415"/>
    </row>
    <row r="783" spans="1:9" x14ac:dyDescent="0.2">
      <c r="A783" s="384" t="str">
        <f t="shared" si="12"/>
        <v/>
      </c>
      <c r="B783" s="228"/>
      <c r="C783" s="230"/>
      <c r="D783" s="103"/>
      <c r="E783" s="126"/>
      <c r="F783" s="168"/>
      <c r="G783" s="412"/>
      <c r="H783" s="108"/>
      <c r="I783" s="415"/>
    </row>
    <row r="784" spans="1:9" x14ac:dyDescent="0.2">
      <c r="A784" s="384" t="str">
        <f t="shared" si="12"/>
        <v/>
      </c>
      <c r="B784" s="228"/>
      <c r="C784" s="230"/>
      <c r="D784" s="103"/>
      <c r="E784" s="126"/>
      <c r="F784" s="168"/>
      <c r="G784" s="412"/>
      <c r="H784" s="108"/>
      <c r="I784" s="415"/>
    </row>
    <row r="785" spans="1:9" x14ac:dyDescent="0.2">
      <c r="A785" s="384" t="str">
        <f t="shared" si="12"/>
        <v/>
      </c>
      <c r="B785" s="228"/>
      <c r="C785" s="230"/>
      <c r="D785" s="103"/>
      <c r="E785" s="126"/>
      <c r="F785" s="168"/>
      <c r="G785" s="412"/>
      <c r="H785" s="108"/>
      <c r="I785" s="415"/>
    </row>
    <row r="786" spans="1:9" x14ac:dyDescent="0.2">
      <c r="A786" s="384" t="str">
        <f t="shared" si="12"/>
        <v/>
      </c>
      <c r="B786" s="228"/>
      <c r="C786" s="230"/>
      <c r="D786" s="103"/>
      <c r="E786" s="126"/>
      <c r="F786" s="168"/>
      <c r="G786" s="412"/>
      <c r="H786" s="108"/>
      <c r="I786" s="415"/>
    </row>
    <row r="787" spans="1:9" x14ac:dyDescent="0.2">
      <c r="A787" s="384" t="str">
        <f t="shared" si="12"/>
        <v/>
      </c>
      <c r="B787" s="228"/>
      <c r="C787" s="230"/>
      <c r="D787" s="103"/>
      <c r="E787" s="126"/>
      <c r="F787" s="168"/>
      <c r="G787" s="412"/>
      <c r="H787" s="108"/>
      <c r="I787" s="415"/>
    </row>
    <row r="788" spans="1:9" x14ac:dyDescent="0.2">
      <c r="A788" s="384" t="str">
        <f t="shared" si="12"/>
        <v/>
      </c>
      <c r="B788" s="228"/>
      <c r="C788" s="230"/>
      <c r="D788" s="103"/>
      <c r="E788" s="126"/>
      <c r="F788" s="168"/>
      <c r="G788" s="412"/>
      <c r="H788" s="108"/>
      <c r="I788" s="415"/>
    </row>
    <row r="789" spans="1:9" x14ac:dyDescent="0.2">
      <c r="A789" s="384" t="str">
        <f t="shared" si="12"/>
        <v/>
      </c>
      <c r="B789" s="228"/>
      <c r="C789" s="230"/>
      <c r="D789" s="103"/>
      <c r="E789" s="126"/>
      <c r="F789" s="168"/>
      <c r="G789" s="412"/>
      <c r="H789" s="108"/>
      <c r="I789" s="415"/>
    </row>
    <row r="790" spans="1:9" x14ac:dyDescent="0.2">
      <c r="A790" s="384" t="str">
        <f t="shared" si="12"/>
        <v/>
      </c>
      <c r="B790" s="228"/>
      <c r="C790" s="230"/>
      <c r="D790" s="103"/>
      <c r="E790" s="126"/>
      <c r="F790" s="168"/>
      <c r="G790" s="412"/>
      <c r="H790" s="108"/>
      <c r="I790" s="415"/>
    </row>
    <row r="791" spans="1:9" x14ac:dyDescent="0.2">
      <c r="A791" s="384" t="str">
        <f t="shared" si="12"/>
        <v/>
      </c>
      <c r="B791" s="228"/>
      <c r="C791" s="230"/>
      <c r="D791" s="103"/>
      <c r="E791" s="126"/>
      <c r="F791" s="168"/>
      <c r="G791" s="412"/>
      <c r="H791" s="108"/>
      <c r="I791" s="415"/>
    </row>
    <row r="792" spans="1:9" x14ac:dyDescent="0.2">
      <c r="A792" s="384" t="str">
        <f t="shared" si="12"/>
        <v/>
      </c>
      <c r="B792" s="228"/>
      <c r="C792" s="230"/>
      <c r="D792" s="103"/>
      <c r="E792" s="126"/>
      <c r="F792" s="168"/>
      <c r="G792" s="412"/>
      <c r="H792" s="108"/>
      <c r="I792" s="415"/>
    </row>
    <row r="793" spans="1:9" x14ac:dyDescent="0.2">
      <c r="A793" s="384" t="str">
        <f t="shared" si="12"/>
        <v/>
      </c>
      <c r="B793" s="228"/>
      <c r="C793" s="230"/>
      <c r="D793" s="103"/>
      <c r="E793" s="126"/>
      <c r="F793" s="168"/>
      <c r="G793" s="412"/>
      <c r="H793" s="108"/>
      <c r="I793" s="415"/>
    </row>
    <row r="794" spans="1:9" x14ac:dyDescent="0.2">
      <c r="A794" s="384" t="str">
        <f t="shared" si="12"/>
        <v/>
      </c>
      <c r="B794" s="228"/>
      <c r="C794" s="230"/>
      <c r="D794" s="103"/>
      <c r="E794" s="126"/>
      <c r="F794" s="168"/>
      <c r="G794" s="412"/>
      <c r="H794" s="108"/>
      <c r="I794" s="415"/>
    </row>
    <row r="795" spans="1:9" x14ac:dyDescent="0.2">
      <c r="A795" s="384" t="str">
        <f t="shared" si="12"/>
        <v/>
      </c>
      <c r="B795" s="228"/>
      <c r="C795" s="230"/>
      <c r="D795" s="103"/>
      <c r="E795" s="126"/>
      <c r="F795" s="168"/>
      <c r="G795" s="412"/>
      <c r="H795" s="108"/>
      <c r="I795" s="415"/>
    </row>
    <row r="796" spans="1:9" x14ac:dyDescent="0.2">
      <c r="A796" s="384" t="str">
        <f t="shared" si="12"/>
        <v/>
      </c>
      <c r="B796" s="228"/>
      <c r="C796" s="230"/>
      <c r="D796" s="103"/>
      <c r="E796" s="126"/>
      <c r="F796" s="168"/>
      <c r="G796" s="412"/>
      <c r="H796" s="108"/>
      <c r="I796" s="415"/>
    </row>
    <row r="797" spans="1:9" x14ac:dyDescent="0.2">
      <c r="A797" s="384" t="str">
        <f t="shared" si="12"/>
        <v/>
      </c>
      <c r="B797" s="228"/>
      <c r="C797" s="230"/>
      <c r="D797" s="103"/>
      <c r="E797" s="126"/>
      <c r="F797" s="168"/>
      <c r="G797" s="412"/>
      <c r="H797" s="108"/>
      <c r="I797" s="415"/>
    </row>
    <row r="798" spans="1:9" x14ac:dyDescent="0.2">
      <c r="A798" s="384" t="str">
        <f t="shared" si="12"/>
        <v/>
      </c>
      <c r="B798" s="228"/>
      <c r="C798" s="230"/>
      <c r="D798" s="103"/>
      <c r="E798" s="126"/>
      <c r="F798" s="168"/>
      <c r="G798" s="412"/>
      <c r="H798" s="108"/>
      <c r="I798" s="415"/>
    </row>
    <row r="799" spans="1:9" x14ac:dyDescent="0.2">
      <c r="A799" s="384" t="str">
        <f t="shared" si="12"/>
        <v/>
      </c>
      <c r="B799" s="228"/>
      <c r="C799" s="230"/>
      <c r="D799" s="103"/>
      <c r="E799" s="126"/>
      <c r="F799" s="168"/>
      <c r="G799" s="412"/>
      <c r="H799" s="108"/>
      <c r="I799" s="415"/>
    </row>
    <row r="800" spans="1:9" x14ac:dyDescent="0.2">
      <c r="A800" s="384" t="str">
        <f t="shared" si="12"/>
        <v/>
      </c>
      <c r="B800" s="228"/>
      <c r="C800" s="230"/>
      <c r="D800" s="103"/>
      <c r="E800" s="126"/>
      <c r="F800" s="168"/>
      <c r="G800" s="412"/>
      <c r="H800" s="108"/>
      <c r="I800" s="415"/>
    </row>
    <row r="801" spans="1:9" x14ac:dyDescent="0.2">
      <c r="A801" s="384" t="str">
        <f t="shared" si="12"/>
        <v/>
      </c>
      <c r="B801" s="228"/>
      <c r="C801" s="230"/>
      <c r="D801" s="103"/>
      <c r="E801" s="126"/>
      <c r="F801" s="168"/>
      <c r="G801" s="412"/>
      <c r="H801" s="108"/>
      <c r="I801" s="415"/>
    </row>
    <row r="802" spans="1:9" x14ac:dyDescent="0.2">
      <c r="A802" s="384" t="str">
        <f t="shared" si="12"/>
        <v/>
      </c>
      <c r="B802" s="228"/>
      <c r="C802" s="230"/>
      <c r="D802" s="103"/>
      <c r="E802" s="126"/>
      <c r="F802" s="168"/>
      <c r="G802" s="412"/>
      <c r="H802" s="108"/>
      <c r="I802" s="415"/>
    </row>
    <row r="803" spans="1:9" x14ac:dyDescent="0.2">
      <c r="A803" s="384" t="str">
        <f t="shared" si="12"/>
        <v/>
      </c>
      <c r="B803" s="228"/>
      <c r="C803" s="230"/>
      <c r="D803" s="103"/>
      <c r="E803" s="126"/>
      <c r="F803" s="168"/>
      <c r="G803" s="412"/>
      <c r="H803" s="108"/>
      <c r="I803" s="415"/>
    </row>
    <row r="804" spans="1:9" x14ac:dyDescent="0.2">
      <c r="A804" s="384" t="str">
        <f t="shared" si="12"/>
        <v/>
      </c>
      <c r="B804" s="228"/>
      <c r="C804" s="230"/>
      <c r="D804" s="103"/>
      <c r="E804" s="126"/>
      <c r="F804" s="168"/>
      <c r="G804" s="412"/>
      <c r="H804" s="108"/>
      <c r="I804" s="415"/>
    </row>
    <row r="805" spans="1:9" x14ac:dyDescent="0.2">
      <c r="A805" s="384" t="str">
        <f t="shared" si="12"/>
        <v/>
      </c>
      <c r="B805" s="228"/>
      <c r="C805" s="230"/>
      <c r="D805" s="103"/>
      <c r="E805" s="126"/>
      <c r="F805" s="168"/>
      <c r="G805" s="412"/>
      <c r="H805" s="108"/>
      <c r="I805" s="415"/>
    </row>
    <row r="806" spans="1:9" x14ac:dyDescent="0.2">
      <c r="A806" s="384" t="str">
        <f t="shared" si="12"/>
        <v/>
      </c>
      <c r="B806" s="228"/>
      <c r="C806" s="230"/>
      <c r="D806" s="103"/>
      <c r="E806" s="126"/>
      <c r="F806" s="168"/>
      <c r="G806" s="412"/>
      <c r="H806" s="108"/>
      <c r="I806" s="415"/>
    </row>
    <row r="807" spans="1:9" x14ac:dyDescent="0.2">
      <c r="A807" s="384" t="str">
        <f t="shared" si="12"/>
        <v/>
      </c>
      <c r="B807" s="228"/>
      <c r="C807" s="230"/>
      <c r="D807" s="103"/>
      <c r="E807" s="126"/>
      <c r="F807" s="168"/>
      <c r="G807" s="412"/>
      <c r="H807" s="108"/>
      <c r="I807" s="415"/>
    </row>
    <row r="808" spans="1:9" x14ac:dyDescent="0.2">
      <c r="A808" s="384" t="str">
        <f t="shared" si="12"/>
        <v/>
      </c>
      <c r="B808" s="228"/>
      <c r="C808" s="230"/>
      <c r="D808" s="103"/>
      <c r="E808" s="126"/>
      <c r="F808" s="168"/>
      <c r="G808" s="412"/>
      <c r="H808" s="108"/>
      <c r="I808" s="415"/>
    </row>
    <row r="809" spans="1:9" x14ac:dyDescent="0.2">
      <c r="A809" s="384" t="str">
        <f t="shared" si="12"/>
        <v/>
      </c>
      <c r="B809" s="228"/>
      <c r="C809" s="230"/>
      <c r="D809" s="103"/>
      <c r="E809" s="126"/>
      <c r="F809" s="168"/>
      <c r="G809" s="412"/>
      <c r="H809" s="108"/>
      <c r="I809" s="415"/>
    </row>
    <row r="810" spans="1:9" x14ac:dyDescent="0.2">
      <c r="A810" s="384" t="str">
        <f t="shared" si="12"/>
        <v/>
      </c>
      <c r="B810" s="228"/>
      <c r="C810" s="230"/>
      <c r="D810" s="103"/>
      <c r="E810" s="126"/>
      <c r="F810" s="168"/>
      <c r="G810" s="412"/>
      <c r="H810" s="108"/>
      <c r="I810" s="415"/>
    </row>
    <row r="811" spans="1:9" x14ac:dyDescent="0.2">
      <c r="A811" s="384" t="str">
        <f t="shared" si="12"/>
        <v/>
      </c>
      <c r="B811" s="228"/>
      <c r="C811" s="230"/>
      <c r="D811" s="103"/>
      <c r="E811" s="126"/>
      <c r="F811" s="168"/>
      <c r="G811" s="412"/>
      <c r="H811" s="108"/>
      <c r="I811" s="415"/>
    </row>
    <row r="812" spans="1:9" x14ac:dyDescent="0.2">
      <c r="A812" s="384" t="str">
        <f t="shared" si="12"/>
        <v/>
      </c>
      <c r="B812" s="228"/>
      <c r="C812" s="230"/>
      <c r="D812" s="103"/>
      <c r="E812" s="126"/>
      <c r="F812" s="168"/>
      <c r="G812" s="412"/>
      <c r="H812" s="108"/>
      <c r="I812" s="415"/>
    </row>
    <row r="813" spans="1:9" x14ac:dyDescent="0.2">
      <c r="A813" s="384" t="str">
        <f t="shared" si="12"/>
        <v/>
      </c>
      <c r="B813" s="228"/>
      <c r="C813" s="230"/>
      <c r="D813" s="103"/>
      <c r="E813" s="126"/>
      <c r="F813" s="168"/>
      <c r="G813" s="412"/>
      <c r="H813" s="108"/>
      <c r="I813" s="415"/>
    </row>
    <row r="814" spans="1:9" x14ac:dyDescent="0.2">
      <c r="A814" s="384" t="str">
        <f t="shared" si="12"/>
        <v/>
      </c>
      <c r="B814" s="228"/>
      <c r="C814" s="230"/>
      <c r="D814" s="103"/>
      <c r="E814" s="126"/>
      <c r="F814" s="168"/>
      <c r="G814" s="412"/>
      <c r="H814" s="108"/>
      <c r="I814" s="415"/>
    </row>
    <row r="815" spans="1:9" x14ac:dyDescent="0.2">
      <c r="A815" s="384" t="str">
        <f t="shared" si="12"/>
        <v/>
      </c>
      <c r="B815" s="228"/>
      <c r="C815" s="230"/>
      <c r="D815" s="103"/>
      <c r="E815" s="126"/>
      <c r="F815" s="168"/>
      <c r="G815" s="412"/>
      <c r="H815" s="108"/>
      <c r="I815" s="415"/>
    </row>
    <row r="816" spans="1:9" x14ac:dyDescent="0.2">
      <c r="A816" s="384" t="str">
        <f t="shared" si="12"/>
        <v/>
      </c>
      <c r="B816" s="228"/>
      <c r="C816" s="230"/>
      <c r="D816" s="103"/>
      <c r="E816" s="126"/>
      <c r="F816" s="168"/>
      <c r="G816" s="412"/>
      <c r="H816" s="108"/>
      <c r="I816" s="415"/>
    </row>
    <row r="817" spans="1:9" x14ac:dyDescent="0.2">
      <c r="A817" s="384" t="str">
        <f t="shared" si="12"/>
        <v/>
      </c>
      <c r="B817" s="228"/>
      <c r="C817" s="230"/>
      <c r="D817" s="103"/>
      <c r="E817" s="126"/>
      <c r="F817" s="168"/>
      <c r="G817" s="412"/>
      <c r="H817" s="108"/>
      <c r="I817" s="415"/>
    </row>
    <row r="818" spans="1:9" x14ac:dyDescent="0.2">
      <c r="A818" s="384" t="str">
        <f t="shared" si="12"/>
        <v/>
      </c>
      <c r="B818" s="228"/>
      <c r="C818" s="230"/>
      <c r="D818" s="103"/>
      <c r="E818" s="126"/>
      <c r="F818" s="168"/>
      <c r="G818" s="412"/>
      <c r="H818" s="108"/>
      <c r="I818" s="415"/>
    </row>
    <row r="819" spans="1:9" x14ac:dyDescent="0.2">
      <c r="A819" s="384" t="str">
        <f t="shared" si="12"/>
        <v/>
      </c>
      <c r="B819" s="228"/>
      <c r="C819" s="230"/>
      <c r="D819" s="103"/>
      <c r="E819" s="126"/>
      <c r="F819" s="168"/>
      <c r="G819" s="412"/>
      <c r="H819" s="108"/>
      <c r="I819" s="415"/>
    </row>
    <row r="820" spans="1:9" x14ac:dyDescent="0.2">
      <c r="A820" s="384" t="str">
        <f t="shared" si="12"/>
        <v/>
      </c>
      <c r="B820" s="228"/>
      <c r="C820" s="230"/>
      <c r="D820" s="103"/>
      <c r="E820" s="126"/>
      <c r="F820" s="168"/>
      <c r="G820" s="412"/>
      <c r="H820" s="108"/>
      <c r="I820" s="415"/>
    </row>
    <row r="821" spans="1:9" x14ac:dyDescent="0.2">
      <c r="A821" s="384" t="str">
        <f t="shared" si="12"/>
        <v/>
      </c>
      <c r="B821" s="228"/>
      <c r="C821" s="230"/>
      <c r="D821" s="103"/>
      <c r="E821" s="126"/>
      <c r="F821" s="168"/>
      <c r="G821" s="412"/>
      <c r="H821" s="108"/>
      <c r="I821" s="415"/>
    </row>
    <row r="822" spans="1:9" x14ac:dyDescent="0.2">
      <c r="A822" s="384" t="str">
        <f t="shared" si="12"/>
        <v/>
      </c>
      <c r="B822" s="228"/>
      <c r="C822" s="230"/>
      <c r="D822" s="103"/>
      <c r="E822" s="126"/>
      <c r="F822" s="168"/>
      <c r="G822" s="412"/>
      <c r="H822" s="108"/>
      <c r="I822" s="415"/>
    </row>
    <row r="823" spans="1:9" x14ac:dyDescent="0.2">
      <c r="A823" s="384" t="str">
        <f t="shared" si="12"/>
        <v/>
      </c>
      <c r="B823" s="228"/>
      <c r="C823" s="230"/>
      <c r="D823" s="103"/>
      <c r="E823" s="126"/>
      <c r="F823" s="168"/>
      <c r="G823" s="412"/>
      <c r="H823" s="108"/>
      <c r="I823" s="415"/>
    </row>
    <row r="824" spans="1:9" x14ac:dyDescent="0.2">
      <c r="A824" s="384" t="str">
        <f t="shared" si="12"/>
        <v/>
      </c>
      <c r="B824" s="228"/>
      <c r="C824" s="230"/>
      <c r="D824" s="103"/>
      <c r="E824" s="126"/>
      <c r="F824" s="168"/>
      <c r="G824" s="412"/>
      <c r="H824" s="108"/>
      <c r="I824" s="415"/>
    </row>
    <row r="825" spans="1:9" x14ac:dyDescent="0.2">
      <c r="A825" s="384" t="str">
        <f t="shared" si="12"/>
        <v/>
      </c>
      <c r="B825" s="228"/>
      <c r="C825" s="230"/>
      <c r="D825" s="103"/>
      <c r="E825" s="126"/>
      <c r="F825" s="168"/>
      <c r="G825" s="412"/>
      <c r="H825" s="108"/>
      <c r="I825" s="415"/>
    </row>
    <row r="826" spans="1:9" x14ac:dyDescent="0.2">
      <c r="A826" s="384" t="str">
        <f t="shared" si="12"/>
        <v/>
      </c>
      <c r="B826" s="228"/>
      <c r="C826" s="230"/>
      <c r="D826" s="103"/>
      <c r="E826" s="126"/>
      <c r="F826" s="168"/>
      <c r="G826" s="412"/>
      <c r="H826" s="108"/>
      <c r="I826" s="415"/>
    </row>
    <row r="827" spans="1:9" x14ac:dyDescent="0.2">
      <c r="A827" s="384" t="str">
        <f t="shared" si="12"/>
        <v/>
      </c>
      <c r="B827" s="228"/>
      <c r="C827" s="230"/>
      <c r="D827" s="103"/>
      <c r="E827" s="126"/>
      <c r="F827" s="168"/>
      <c r="G827" s="412"/>
      <c r="H827" s="108"/>
      <c r="I827" s="415"/>
    </row>
    <row r="828" spans="1:9" x14ac:dyDescent="0.2">
      <c r="A828" s="384" t="str">
        <f t="shared" si="12"/>
        <v/>
      </c>
      <c r="B828" s="228"/>
      <c r="C828" s="230"/>
      <c r="D828" s="103"/>
      <c r="E828" s="126"/>
      <c r="F828" s="168"/>
      <c r="G828" s="412"/>
      <c r="H828" s="108"/>
      <c r="I828" s="415"/>
    </row>
    <row r="829" spans="1:9" x14ac:dyDescent="0.2">
      <c r="A829" s="384" t="str">
        <f t="shared" si="12"/>
        <v/>
      </c>
      <c r="B829" s="228"/>
      <c r="C829" s="230"/>
      <c r="D829" s="103"/>
      <c r="E829" s="126"/>
      <c r="F829" s="168"/>
      <c r="G829" s="412"/>
      <c r="H829" s="108"/>
      <c r="I829" s="415"/>
    </row>
    <row r="830" spans="1:9" x14ac:dyDescent="0.2">
      <c r="A830" s="384" t="str">
        <f t="shared" si="12"/>
        <v/>
      </c>
      <c r="B830" s="228"/>
      <c r="C830" s="230"/>
      <c r="D830" s="103"/>
      <c r="E830" s="126"/>
      <c r="F830" s="168"/>
      <c r="G830" s="412"/>
      <c r="H830" s="108"/>
      <c r="I830" s="415"/>
    </row>
    <row r="831" spans="1:9" x14ac:dyDescent="0.2">
      <c r="A831" s="384" t="str">
        <f t="shared" si="12"/>
        <v/>
      </c>
      <c r="B831" s="228"/>
      <c r="C831" s="230"/>
      <c r="D831" s="103"/>
      <c r="E831" s="126"/>
      <c r="F831" s="168"/>
      <c r="G831" s="412"/>
      <c r="H831" s="108"/>
      <c r="I831" s="415"/>
    </row>
    <row r="832" spans="1:9" x14ac:dyDescent="0.2">
      <c r="A832" s="384" t="str">
        <f t="shared" si="12"/>
        <v/>
      </c>
      <c r="B832" s="228"/>
      <c r="C832" s="230"/>
      <c r="D832" s="103"/>
      <c r="E832" s="126"/>
      <c r="F832" s="168"/>
      <c r="G832" s="412"/>
      <c r="H832" s="108"/>
      <c r="I832" s="415"/>
    </row>
    <row r="833" spans="1:9" x14ac:dyDescent="0.2">
      <c r="A833" s="384" t="str">
        <f t="shared" si="12"/>
        <v/>
      </c>
      <c r="B833" s="228"/>
      <c r="C833" s="230"/>
      <c r="D833" s="103"/>
      <c r="E833" s="126"/>
      <c r="F833" s="168"/>
      <c r="G833" s="412"/>
      <c r="H833" s="108"/>
      <c r="I833" s="415"/>
    </row>
    <row r="834" spans="1:9" x14ac:dyDescent="0.2">
      <c r="A834" s="384" t="str">
        <f t="shared" si="12"/>
        <v/>
      </c>
      <c r="B834" s="228"/>
      <c r="C834" s="230"/>
      <c r="D834" s="103"/>
      <c r="E834" s="126"/>
      <c r="F834" s="168"/>
      <c r="G834" s="412"/>
      <c r="H834" s="108"/>
      <c r="I834" s="415"/>
    </row>
    <row r="835" spans="1:9" x14ac:dyDescent="0.2">
      <c r="A835" s="384" t="str">
        <f t="shared" si="12"/>
        <v/>
      </c>
      <c r="B835" s="228"/>
      <c r="C835" s="230"/>
      <c r="D835" s="103"/>
      <c r="E835" s="126"/>
      <c r="F835" s="168"/>
      <c r="G835" s="412"/>
      <c r="H835" s="108"/>
      <c r="I835" s="415"/>
    </row>
    <row r="836" spans="1:9" x14ac:dyDescent="0.2">
      <c r="A836" s="384" t="str">
        <f t="shared" ref="A836:A899" si="13">IF(D836="","",HLOOKUP(D836,$J$1:$AA$2,2,FALSE))</f>
        <v/>
      </c>
      <c r="B836" s="228"/>
      <c r="C836" s="230"/>
      <c r="D836" s="103"/>
      <c r="E836" s="126"/>
      <c r="F836" s="168"/>
      <c r="G836" s="412"/>
      <c r="H836" s="108"/>
      <c r="I836" s="415"/>
    </row>
    <row r="837" spans="1:9" x14ac:dyDescent="0.2">
      <c r="A837" s="384" t="str">
        <f t="shared" si="13"/>
        <v/>
      </c>
      <c r="B837" s="228"/>
      <c r="C837" s="230"/>
      <c r="D837" s="103"/>
      <c r="E837" s="126"/>
      <c r="F837" s="168"/>
      <c r="G837" s="412"/>
      <c r="H837" s="108"/>
      <c r="I837" s="415"/>
    </row>
    <row r="838" spans="1:9" x14ac:dyDescent="0.2">
      <c r="A838" s="384" t="str">
        <f t="shared" si="13"/>
        <v/>
      </c>
      <c r="B838" s="228"/>
      <c r="C838" s="230"/>
      <c r="D838" s="103"/>
      <c r="E838" s="126"/>
      <c r="F838" s="168"/>
      <c r="G838" s="412"/>
      <c r="H838" s="108"/>
      <c r="I838" s="415"/>
    </row>
    <row r="839" spans="1:9" x14ac:dyDescent="0.2">
      <c r="A839" s="384" t="str">
        <f t="shared" si="13"/>
        <v/>
      </c>
      <c r="B839" s="228"/>
      <c r="C839" s="230"/>
      <c r="D839" s="103"/>
      <c r="E839" s="126"/>
      <c r="F839" s="168"/>
      <c r="G839" s="412"/>
      <c r="H839" s="108"/>
      <c r="I839" s="415"/>
    </row>
    <row r="840" spans="1:9" x14ac:dyDescent="0.2">
      <c r="A840" s="384" t="str">
        <f t="shared" si="13"/>
        <v/>
      </c>
      <c r="B840" s="228"/>
      <c r="C840" s="230"/>
      <c r="D840" s="103"/>
      <c r="E840" s="126"/>
      <c r="F840" s="168"/>
      <c r="G840" s="412"/>
      <c r="H840" s="108"/>
      <c r="I840" s="415"/>
    </row>
    <row r="841" spans="1:9" x14ac:dyDescent="0.2">
      <c r="A841" s="384" t="str">
        <f t="shared" si="13"/>
        <v/>
      </c>
      <c r="B841" s="228"/>
      <c r="C841" s="230"/>
      <c r="D841" s="103"/>
      <c r="E841" s="126"/>
      <c r="F841" s="168"/>
      <c r="G841" s="412"/>
      <c r="H841" s="108"/>
      <c r="I841" s="415"/>
    </row>
    <row r="842" spans="1:9" x14ac:dyDescent="0.2">
      <c r="A842" s="384" t="str">
        <f t="shared" si="13"/>
        <v/>
      </c>
      <c r="B842" s="228"/>
      <c r="C842" s="230"/>
      <c r="D842" s="103"/>
      <c r="E842" s="126"/>
      <c r="F842" s="168"/>
      <c r="G842" s="412"/>
      <c r="H842" s="108"/>
      <c r="I842" s="415"/>
    </row>
    <row r="843" spans="1:9" x14ac:dyDescent="0.2">
      <c r="A843" s="384" t="str">
        <f t="shared" si="13"/>
        <v/>
      </c>
      <c r="B843" s="228"/>
      <c r="C843" s="230"/>
      <c r="D843" s="103"/>
      <c r="E843" s="126"/>
      <c r="F843" s="168"/>
      <c r="G843" s="412"/>
      <c r="H843" s="108"/>
      <c r="I843" s="415"/>
    </row>
    <row r="844" spans="1:9" x14ac:dyDescent="0.2">
      <c r="A844" s="384" t="str">
        <f t="shared" si="13"/>
        <v/>
      </c>
      <c r="B844" s="228"/>
      <c r="C844" s="230"/>
      <c r="D844" s="103"/>
      <c r="E844" s="126"/>
      <c r="F844" s="168"/>
      <c r="G844" s="412"/>
      <c r="H844" s="108"/>
      <c r="I844" s="415"/>
    </row>
    <row r="845" spans="1:9" x14ac:dyDescent="0.2">
      <c r="A845" s="384" t="str">
        <f t="shared" si="13"/>
        <v/>
      </c>
      <c r="B845" s="228"/>
      <c r="C845" s="230"/>
      <c r="D845" s="103"/>
      <c r="E845" s="126"/>
      <c r="F845" s="168"/>
      <c r="G845" s="412"/>
      <c r="H845" s="108"/>
      <c r="I845" s="415"/>
    </row>
    <row r="846" spans="1:9" x14ac:dyDescent="0.2">
      <c r="A846" s="384" t="str">
        <f t="shared" si="13"/>
        <v/>
      </c>
      <c r="B846" s="228"/>
      <c r="C846" s="230"/>
      <c r="D846" s="103"/>
      <c r="E846" s="126"/>
      <c r="F846" s="168"/>
      <c r="G846" s="412"/>
      <c r="H846" s="108"/>
      <c r="I846" s="415"/>
    </row>
    <row r="847" spans="1:9" x14ac:dyDescent="0.2">
      <c r="A847" s="384" t="str">
        <f t="shared" si="13"/>
        <v/>
      </c>
      <c r="B847" s="228"/>
      <c r="C847" s="230"/>
      <c r="D847" s="103"/>
      <c r="E847" s="126"/>
      <c r="F847" s="168"/>
      <c r="G847" s="412"/>
      <c r="H847" s="108"/>
      <c r="I847" s="415"/>
    </row>
    <row r="848" spans="1:9" x14ac:dyDescent="0.2">
      <c r="A848" s="384" t="str">
        <f t="shared" si="13"/>
        <v/>
      </c>
      <c r="B848" s="228"/>
      <c r="C848" s="230"/>
      <c r="D848" s="103"/>
      <c r="E848" s="126"/>
      <c r="F848" s="168"/>
      <c r="G848" s="412"/>
      <c r="H848" s="108"/>
      <c r="I848" s="415"/>
    </row>
    <row r="849" spans="1:9" x14ac:dyDescent="0.2">
      <c r="A849" s="384" t="str">
        <f t="shared" si="13"/>
        <v/>
      </c>
      <c r="B849" s="228"/>
      <c r="C849" s="230"/>
      <c r="D849" s="103"/>
      <c r="E849" s="126"/>
      <c r="F849" s="168"/>
      <c r="G849" s="412"/>
      <c r="H849" s="108"/>
      <c r="I849" s="415"/>
    </row>
    <row r="850" spans="1:9" x14ac:dyDescent="0.2">
      <c r="A850" s="384" t="str">
        <f t="shared" si="13"/>
        <v/>
      </c>
      <c r="B850" s="228"/>
      <c r="C850" s="230"/>
      <c r="D850" s="103"/>
      <c r="E850" s="126"/>
      <c r="F850" s="168"/>
      <c r="G850" s="412"/>
      <c r="H850" s="108"/>
      <c r="I850" s="415"/>
    </row>
    <row r="851" spans="1:9" x14ac:dyDescent="0.2">
      <c r="A851" s="384" t="str">
        <f t="shared" si="13"/>
        <v/>
      </c>
      <c r="B851" s="228"/>
      <c r="C851" s="230"/>
      <c r="D851" s="103"/>
      <c r="E851" s="126"/>
      <c r="F851" s="168"/>
      <c r="G851" s="412"/>
      <c r="H851" s="108"/>
      <c r="I851" s="415"/>
    </row>
    <row r="852" spans="1:9" x14ac:dyDescent="0.2">
      <c r="A852" s="384" t="str">
        <f t="shared" si="13"/>
        <v/>
      </c>
      <c r="B852" s="228"/>
      <c r="C852" s="230"/>
      <c r="D852" s="103"/>
      <c r="E852" s="126"/>
      <c r="F852" s="168"/>
      <c r="G852" s="412"/>
      <c r="H852" s="108"/>
      <c r="I852" s="415"/>
    </row>
    <row r="853" spans="1:9" x14ac:dyDescent="0.2">
      <c r="A853" s="384" t="str">
        <f t="shared" si="13"/>
        <v/>
      </c>
      <c r="B853" s="228"/>
      <c r="C853" s="230"/>
      <c r="D853" s="103"/>
      <c r="E853" s="126"/>
      <c r="F853" s="168"/>
      <c r="G853" s="412"/>
      <c r="H853" s="108"/>
      <c r="I853" s="415"/>
    </row>
    <row r="854" spans="1:9" x14ac:dyDescent="0.2">
      <c r="A854" s="384" t="str">
        <f t="shared" si="13"/>
        <v/>
      </c>
      <c r="B854" s="228"/>
      <c r="C854" s="230"/>
      <c r="D854" s="103"/>
      <c r="E854" s="126"/>
      <c r="F854" s="168"/>
      <c r="G854" s="412"/>
      <c r="H854" s="108"/>
      <c r="I854" s="415"/>
    </row>
    <row r="855" spans="1:9" x14ac:dyDescent="0.2">
      <c r="A855" s="384" t="str">
        <f t="shared" si="13"/>
        <v/>
      </c>
      <c r="B855" s="228"/>
      <c r="C855" s="230"/>
      <c r="D855" s="103"/>
      <c r="E855" s="126"/>
      <c r="F855" s="168"/>
      <c r="G855" s="412"/>
      <c r="H855" s="108"/>
      <c r="I855" s="415"/>
    </row>
    <row r="856" spans="1:9" x14ac:dyDescent="0.2">
      <c r="A856" s="384" t="str">
        <f t="shared" si="13"/>
        <v/>
      </c>
      <c r="B856" s="228"/>
      <c r="C856" s="230"/>
      <c r="D856" s="103"/>
      <c r="E856" s="126"/>
      <c r="F856" s="168"/>
      <c r="G856" s="412"/>
      <c r="H856" s="108"/>
      <c r="I856" s="415"/>
    </row>
    <row r="857" spans="1:9" x14ac:dyDescent="0.2">
      <c r="A857" s="384" t="str">
        <f t="shared" si="13"/>
        <v/>
      </c>
      <c r="B857" s="228"/>
      <c r="C857" s="230"/>
      <c r="D857" s="103"/>
      <c r="E857" s="126"/>
      <c r="F857" s="168"/>
      <c r="G857" s="412"/>
      <c r="H857" s="108"/>
      <c r="I857" s="415"/>
    </row>
    <row r="858" spans="1:9" x14ac:dyDescent="0.2">
      <c r="A858" s="384" t="str">
        <f t="shared" si="13"/>
        <v/>
      </c>
      <c r="B858" s="228"/>
      <c r="C858" s="230"/>
      <c r="D858" s="103"/>
      <c r="E858" s="126"/>
      <c r="F858" s="168"/>
      <c r="G858" s="412"/>
      <c r="H858" s="108"/>
      <c r="I858" s="415"/>
    </row>
    <row r="859" spans="1:9" x14ac:dyDescent="0.2">
      <c r="A859" s="384" t="str">
        <f t="shared" si="13"/>
        <v/>
      </c>
      <c r="B859" s="228"/>
      <c r="C859" s="230"/>
      <c r="D859" s="103"/>
      <c r="E859" s="126"/>
      <c r="F859" s="168"/>
      <c r="G859" s="412"/>
      <c r="H859" s="108"/>
      <c r="I859" s="415"/>
    </row>
    <row r="860" spans="1:9" x14ac:dyDescent="0.2">
      <c r="A860" s="384" t="str">
        <f t="shared" si="13"/>
        <v/>
      </c>
      <c r="B860" s="228"/>
      <c r="C860" s="230"/>
      <c r="D860" s="103"/>
      <c r="E860" s="126"/>
      <c r="F860" s="168"/>
      <c r="G860" s="412"/>
      <c r="H860" s="108"/>
      <c r="I860" s="415"/>
    </row>
    <row r="861" spans="1:9" x14ac:dyDescent="0.2">
      <c r="A861" s="384" t="str">
        <f t="shared" si="13"/>
        <v/>
      </c>
      <c r="B861" s="228"/>
      <c r="C861" s="230"/>
      <c r="D861" s="103"/>
      <c r="E861" s="126"/>
      <c r="F861" s="168"/>
      <c r="G861" s="412"/>
      <c r="H861" s="108"/>
      <c r="I861" s="415"/>
    </row>
    <row r="862" spans="1:9" x14ac:dyDescent="0.2">
      <c r="A862" s="384" t="str">
        <f t="shared" si="13"/>
        <v/>
      </c>
      <c r="B862" s="228"/>
      <c r="C862" s="230"/>
      <c r="D862" s="103"/>
      <c r="E862" s="126"/>
      <c r="F862" s="168"/>
      <c r="G862" s="412"/>
      <c r="H862" s="108"/>
      <c r="I862" s="415"/>
    </row>
    <row r="863" spans="1:9" x14ac:dyDescent="0.2">
      <c r="A863" s="384" t="str">
        <f t="shared" si="13"/>
        <v/>
      </c>
      <c r="B863" s="228"/>
      <c r="C863" s="230"/>
      <c r="D863" s="103"/>
      <c r="E863" s="126"/>
      <c r="F863" s="168"/>
      <c r="G863" s="412"/>
      <c r="H863" s="108"/>
      <c r="I863" s="415"/>
    </row>
    <row r="864" spans="1:9" x14ac:dyDescent="0.2">
      <c r="A864" s="384" t="str">
        <f t="shared" si="13"/>
        <v/>
      </c>
      <c r="B864" s="228"/>
      <c r="C864" s="230"/>
      <c r="D864" s="103"/>
      <c r="E864" s="126"/>
      <c r="F864" s="168"/>
      <c r="G864" s="412"/>
      <c r="H864" s="108"/>
      <c r="I864" s="415"/>
    </row>
    <row r="865" spans="1:9" x14ac:dyDescent="0.2">
      <c r="A865" s="384" t="str">
        <f t="shared" si="13"/>
        <v/>
      </c>
      <c r="B865" s="228"/>
      <c r="C865" s="230"/>
      <c r="D865" s="103"/>
      <c r="E865" s="126"/>
      <c r="F865" s="168"/>
      <c r="G865" s="412"/>
      <c r="H865" s="108"/>
      <c r="I865" s="415"/>
    </row>
    <row r="866" spans="1:9" x14ac:dyDescent="0.2">
      <c r="A866" s="384" t="str">
        <f t="shared" si="13"/>
        <v/>
      </c>
      <c r="B866" s="228"/>
      <c r="C866" s="230"/>
      <c r="D866" s="103"/>
      <c r="E866" s="126"/>
      <c r="F866" s="168"/>
      <c r="G866" s="412"/>
      <c r="H866" s="108"/>
      <c r="I866" s="415"/>
    </row>
    <row r="867" spans="1:9" x14ac:dyDescent="0.2">
      <c r="A867" s="384" t="str">
        <f t="shared" si="13"/>
        <v/>
      </c>
      <c r="B867" s="228"/>
      <c r="C867" s="230"/>
      <c r="D867" s="103"/>
      <c r="E867" s="126"/>
      <c r="F867" s="168"/>
      <c r="G867" s="412"/>
      <c r="H867" s="108"/>
      <c r="I867" s="415"/>
    </row>
    <row r="868" spans="1:9" x14ac:dyDescent="0.2">
      <c r="A868" s="384" t="str">
        <f t="shared" si="13"/>
        <v/>
      </c>
      <c r="B868" s="228"/>
      <c r="C868" s="230"/>
      <c r="D868" s="103"/>
      <c r="E868" s="126"/>
      <c r="F868" s="168"/>
      <c r="G868" s="412"/>
      <c r="H868" s="108"/>
      <c r="I868" s="415"/>
    </row>
    <row r="869" spans="1:9" x14ac:dyDescent="0.2">
      <c r="A869" s="384" t="str">
        <f t="shared" si="13"/>
        <v/>
      </c>
      <c r="B869" s="228"/>
      <c r="C869" s="230"/>
      <c r="D869" s="103"/>
      <c r="E869" s="126"/>
      <c r="F869" s="168"/>
      <c r="G869" s="412"/>
      <c r="H869" s="108"/>
      <c r="I869" s="415"/>
    </row>
    <row r="870" spans="1:9" x14ac:dyDescent="0.2">
      <c r="A870" s="384" t="str">
        <f t="shared" si="13"/>
        <v/>
      </c>
      <c r="B870" s="228"/>
      <c r="C870" s="230"/>
      <c r="D870" s="103"/>
      <c r="E870" s="126"/>
      <c r="F870" s="168"/>
      <c r="G870" s="412"/>
      <c r="H870" s="108"/>
      <c r="I870" s="415"/>
    </row>
    <row r="871" spans="1:9" x14ac:dyDescent="0.2">
      <c r="A871" s="384" t="str">
        <f t="shared" si="13"/>
        <v/>
      </c>
      <c r="B871" s="228"/>
      <c r="C871" s="230"/>
      <c r="D871" s="103"/>
      <c r="E871" s="126"/>
      <c r="F871" s="168"/>
      <c r="G871" s="412"/>
      <c r="H871" s="108"/>
      <c r="I871" s="415"/>
    </row>
    <row r="872" spans="1:9" x14ac:dyDescent="0.2">
      <c r="A872" s="384" t="str">
        <f t="shared" si="13"/>
        <v/>
      </c>
      <c r="B872" s="228"/>
      <c r="C872" s="230"/>
      <c r="D872" s="103"/>
      <c r="E872" s="126"/>
      <c r="F872" s="168"/>
      <c r="G872" s="412"/>
      <c r="H872" s="108"/>
      <c r="I872" s="415"/>
    </row>
    <row r="873" spans="1:9" x14ac:dyDescent="0.2">
      <c r="A873" s="384" t="str">
        <f t="shared" si="13"/>
        <v/>
      </c>
      <c r="B873" s="228"/>
      <c r="C873" s="230"/>
      <c r="D873" s="103"/>
      <c r="E873" s="126"/>
      <c r="F873" s="168"/>
      <c r="G873" s="412"/>
      <c r="H873" s="108"/>
      <c r="I873" s="415"/>
    </row>
    <row r="874" spans="1:9" x14ac:dyDescent="0.2">
      <c r="A874" s="384" t="str">
        <f t="shared" si="13"/>
        <v/>
      </c>
      <c r="B874" s="228"/>
      <c r="C874" s="230"/>
      <c r="D874" s="103"/>
      <c r="E874" s="126"/>
      <c r="F874" s="168"/>
      <c r="G874" s="412"/>
      <c r="H874" s="108"/>
      <c r="I874" s="415"/>
    </row>
    <row r="875" spans="1:9" x14ac:dyDescent="0.2">
      <c r="A875" s="384" t="str">
        <f t="shared" si="13"/>
        <v/>
      </c>
      <c r="B875" s="228"/>
      <c r="C875" s="230"/>
      <c r="D875" s="103"/>
      <c r="E875" s="126"/>
      <c r="F875" s="168"/>
      <c r="G875" s="412"/>
      <c r="H875" s="108"/>
      <c r="I875" s="415"/>
    </row>
    <row r="876" spans="1:9" x14ac:dyDescent="0.2">
      <c r="A876" s="384" t="str">
        <f t="shared" si="13"/>
        <v/>
      </c>
      <c r="B876" s="228"/>
      <c r="C876" s="230"/>
      <c r="D876" s="103"/>
      <c r="E876" s="126"/>
      <c r="F876" s="168"/>
      <c r="G876" s="412"/>
      <c r="H876" s="108"/>
      <c r="I876" s="415"/>
    </row>
    <row r="877" spans="1:9" x14ac:dyDescent="0.2">
      <c r="A877" s="384" t="str">
        <f t="shared" si="13"/>
        <v/>
      </c>
      <c r="B877" s="228"/>
      <c r="C877" s="230"/>
      <c r="D877" s="103"/>
      <c r="E877" s="126"/>
      <c r="F877" s="168"/>
      <c r="G877" s="412"/>
      <c r="H877" s="108"/>
      <c r="I877" s="415"/>
    </row>
    <row r="878" spans="1:9" x14ac:dyDescent="0.2">
      <c r="A878" s="384" t="str">
        <f t="shared" si="13"/>
        <v/>
      </c>
      <c r="B878" s="228"/>
      <c r="C878" s="230"/>
      <c r="D878" s="103"/>
      <c r="E878" s="126"/>
      <c r="F878" s="168"/>
      <c r="G878" s="412"/>
      <c r="H878" s="108"/>
      <c r="I878" s="415"/>
    </row>
    <row r="879" spans="1:9" x14ac:dyDescent="0.2">
      <c r="A879" s="384" t="str">
        <f t="shared" si="13"/>
        <v/>
      </c>
      <c r="B879" s="228"/>
      <c r="C879" s="230"/>
      <c r="D879" s="103"/>
      <c r="E879" s="126"/>
      <c r="F879" s="168"/>
      <c r="G879" s="412"/>
      <c r="H879" s="108"/>
      <c r="I879" s="415"/>
    </row>
    <row r="880" spans="1:9" x14ac:dyDescent="0.2">
      <c r="A880" s="384" t="str">
        <f t="shared" si="13"/>
        <v/>
      </c>
      <c r="B880" s="228"/>
      <c r="C880" s="230"/>
      <c r="D880" s="103"/>
      <c r="E880" s="126"/>
      <c r="F880" s="168"/>
      <c r="G880" s="412"/>
      <c r="H880" s="108"/>
      <c r="I880" s="415"/>
    </row>
    <row r="881" spans="1:9" x14ac:dyDescent="0.2">
      <c r="A881" s="384" t="str">
        <f t="shared" si="13"/>
        <v/>
      </c>
      <c r="B881" s="228"/>
      <c r="C881" s="230"/>
      <c r="D881" s="103"/>
      <c r="E881" s="126"/>
      <c r="F881" s="168"/>
      <c r="G881" s="412"/>
      <c r="H881" s="108"/>
      <c r="I881" s="415"/>
    </row>
    <row r="882" spans="1:9" x14ac:dyDescent="0.2">
      <c r="A882" s="384" t="str">
        <f t="shared" si="13"/>
        <v/>
      </c>
      <c r="B882" s="228"/>
      <c r="C882" s="230"/>
      <c r="D882" s="103"/>
      <c r="E882" s="126"/>
      <c r="F882" s="168"/>
      <c r="G882" s="412"/>
      <c r="H882" s="108"/>
      <c r="I882" s="415"/>
    </row>
    <row r="883" spans="1:9" x14ac:dyDescent="0.2">
      <c r="A883" s="384" t="str">
        <f t="shared" si="13"/>
        <v/>
      </c>
      <c r="B883" s="228"/>
      <c r="C883" s="230"/>
      <c r="D883" s="103"/>
      <c r="E883" s="126"/>
      <c r="F883" s="168"/>
      <c r="G883" s="412"/>
      <c r="H883" s="108"/>
      <c r="I883" s="415"/>
    </row>
    <row r="884" spans="1:9" x14ac:dyDescent="0.2">
      <c r="A884" s="384" t="str">
        <f t="shared" si="13"/>
        <v/>
      </c>
      <c r="B884" s="228"/>
      <c r="C884" s="230"/>
      <c r="D884" s="103"/>
      <c r="E884" s="126"/>
      <c r="F884" s="168"/>
      <c r="G884" s="412"/>
      <c r="H884" s="108"/>
      <c r="I884" s="415"/>
    </row>
    <row r="885" spans="1:9" x14ac:dyDescent="0.2">
      <c r="A885" s="384" t="str">
        <f t="shared" si="13"/>
        <v/>
      </c>
      <c r="B885" s="228"/>
      <c r="C885" s="230"/>
      <c r="D885" s="103"/>
      <c r="E885" s="126"/>
      <c r="F885" s="168"/>
      <c r="G885" s="412"/>
      <c r="H885" s="108"/>
      <c r="I885" s="415"/>
    </row>
    <row r="886" spans="1:9" x14ac:dyDescent="0.2">
      <c r="A886" s="384" t="str">
        <f t="shared" si="13"/>
        <v/>
      </c>
      <c r="B886" s="228"/>
      <c r="C886" s="230"/>
      <c r="D886" s="103"/>
      <c r="E886" s="126"/>
      <c r="F886" s="168"/>
      <c r="G886" s="412"/>
      <c r="H886" s="108"/>
      <c r="I886" s="415"/>
    </row>
    <row r="887" spans="1:9" x14ac:dyDescent="0.2">
      <c r="A887" s="384" t="str">
        <f t="shared" si="13"/>
        <v/>
      </c>
      <c r="B887" s="228"/>
      <c r="C887" s="230"/>
      <c r="D887" s="103"/>
      <c r="E887" s="126"/>
      <c r="F887" s="168"/>
      <c r="G887" s="412"/>
      <c r="H887" s="108"/>
      <c r="I887" s="415"/>
    </row>
    <row r="888" spans="1:9" x14ac:dyDescent="0.2">
      <c r="A888" s="384" t="str">
        <f t="shared" si="13"/>
        <v/>
      </c>
      <c r="B888" s="228"/>
      <c r="C888" s="230"/>
      <c r="D888" s="103"/>
      <c r="E888" s="126"/>
      <c r="F888" s="168"/>
      <c r="G888" s="412"/>
      <c r="H888" s="108"/>
      <c r="I888" s="415"/>
    </row>
    <row r="889" spans="1:9" x14ac:dyDescent="0.2">
      <c r="A889" s="384" t="str">
        <f t="shared" si="13"/>
        <v/>
      </c>
      <c r="B889" s="228"/>
      <c r="C889" s="230"/>
      <c r="D889" s="103"/>
      <c r="E889" s="126"/>
      <c r="F889" s="168"/>
      <c r="G889" s="412"/>
      <c r="H889" s="108"/>
      <c r="I889" s="415"/>
    </row>
    <row r="890" spans="1:9" x14ac:dyDescent="0.2">
      <c r="A890" s="384" t="str">
        <f t="shared" si="13"/>
        <v/>
      </c>
      <c r="B890" s="228"/>
      <c r="C890" s="230"/>
      <c r="D890" s="103"/>
      <c r="E890" s="126"/>
      <c r="F890" s="168"/>
      <c r="G890" s="412"/>
      <c r="H890" s="108"/>
      <c r="I890" s="415"/>
    </row>
    <row r="891" spans="1:9" x14ac:dyDescent="0.2">
      <c r="A891" s="384" t="str">
        <f t="shared" si="13"/>
        <v/>
      </c>
      <c r="B891" s="228"/>
      <c r="C891" s="230"/>
      <c r="D891" s="103"/>
      <c r="E891" s="126"/>
      <c r="F891" s="168"/>
      <c r="G891" s="412"/>
      <c r="H891" s="108"/>
      <c r="I891" s="415"/>
    </row>
    <row r="892" spans="1:9" x14ac:dyDescent="0.2">
      <c r="A892" s="384" t="str">
        <f t="shared" si="13"/>
        <v/>
      </c>
      <c r="B892" s="228"/>
      <c r="C892" s="230"/>
      <c r="D892" s="103"/>
      <c r="E892" s="126"/>
      <c r="F892" s="168"/>
      <c r="G892" s="412"/>
      <c r="H892" s="108"/>
      <c r="I892" s="415"/>
    </row>
    <row r="893" spans="1:9" x14ac:dyDescent="0.2">
      <c r="A893" s="384" t="str">
        <f t="shared" si="13"/>
        <v/>
      </c>
      <c r="B893" s="228"/>
      <c r="C893" s="230"/>
      <c r="D893" s="103"/>
      <c r="E893" s="126"/>
      <c r="F893" s="168"/>
      <c r="G893" s="412"/>
      <c r="H893" s="108"/>
      <c r="I893" s="415"/>
    </row>
    <row r="894" spans="1:9" x14ac:dyDescent="0.2">
      <c r="A894" s="384" t="str">
        <f t="shared" si="13"/>
        <v/>
      </c>
      <c r="B894" s="228"/>
      <c r="C894" s="230"/>
      <c r="D894" s="103"/>
      <c r="E894" s="126"/>
      <c r="F894" s="168"/>
      <c r="G894" s="412"/>
      <c r="H894" s="108"/>
      <c r="I894" s="415"/>
    </row>
    <row r="895" spans="1:9" x14ac:dyDescent="0.2">
      <c r="A895" s="384" t="str">
        <f t="shared" si="13"/>
        <v/>
      </c>
      <c r="B895" s="228"/>
      <c r="C895" s="230"/>
      <c r="D895" s="103"/>
      <c r="E895" s="126"/>
      <c r="F895" s="168"/>
      <c r="G895" s="412"/>
      <c r="H895" s="108"/>
      <c r="I895" s="415"/>
    </row>
    <row r="896" spans="1:9" x14ac:dyDescent="0.2">
      <c r="A896" s="384" t="str">
        <f t="shared" si="13"/>
        <v/>
      </c>
      <c r="B896" s="228"/>
      <c r="C896" s="230"/>
      <c r="D896" s="103"/>
      <c r="E896" s="126"/>
      <c r="F896" s="168"/>
      <c r="G896" s="412"/>
      <c r="H896" s="108"/>
      <c r="I896" s="415"/>
    </row>
    <row r="897" spans="1:9" x14ac:dyDescent="0.2">
      <c r="A897" s="384" t="str">
        <f t="shared" si="13"/>
        <v/>
      </c>
      <c r="B897" s="228"/>
      <c r="C897" s="230"/>
      <c r="D897" s="103"/>
      <c r="E897" s="126"/>
      <c r="F897" s="168"/>
      <c r="G897" s="412"/>
      <c r="H897" s="108"/>
      <c r="I897" s="415"/>
    </row>
    <row r="898" spans="1:9" x14ac:dyDescent="0.2">
      <c r="A898" s="384" t="str">
        <f t="shared" si="13"/>
        <v/>
      </c>
      <c r="B898" s="228"/>
      <c r="C898" s="230"/>
      <c r="D898" s="103"/>
      <c r="E898" s="126"/>
      <c r="F898" s="168"/>
      <c r="G898" s="412"/>
      <c r="H898" s="108"/>
      <c r="I898" s="415"/>
    </row>
    <row r="899" spans="1:9" x14ac:dyDescent="0.2">
      <c r="A899" s="384" t="str">
        <f t="shared" si="13"/>
        <v/>
      </c>
      <c r="B899" s="228"/>
      <c r="C899" s="230"/>
      <c r="D899" s="103"/>
      <c r="E899" s="126"/>
      <c r="F899" s="168"/>
      <c r="G899" s="412"/>
      <c r="H899" s="108"/>
      <c r="I899" s="415"/>
    </row>
    <row r="900" spans="1:9" x14ac:dyDescent="0.2">
      <c r="A900" s="384" t="str">
        <f t="shared" ref="A900:A963" si="14">IF(D900="","",HLOOKUP(D900,$J$1:$AA$2,2,FALSE))</f>
        <v/>
      </c>
      <c r="B900" s="228"/>
      <c r="C900" s="230"/>
      <c r="D900" s="103"/>
      <c r="E900" s="126"/>
      <c r="F900" s="168"/>
      <c r="G900" s="412"/>
      <c r="H900" s="108"/>
      <c r="I900" s="415"/>
    </row>
    <row r="901" spans="1:9" x14ac:dyDescent="0.2">
      <c r="A901" s="384" t="str">
        <f t="shared" si="14"/>
        <v/>
      </c>
      <c r="B901" s="228"/>
      <c r="C901" s="230"/>
      <c r="D901" s="103"/>
      <c r="E901" s="126"/>
      <c r="F901" s="168"/>
      <c r="G901" s="412"/>
      <c r="H901" s="108"/>
      <c r="I901" s="415"/>
    </row>
    <row r="902" spans="1:9" x14ac:dyDescent="0.2">
      <c r="A902" s="384" t="str">
        <f t="shared" si="14"/>
        <v/>
      </c>
      <c r="B902" s="228"/>
      <c r="C902" s="230"/>
      <c r="D902" s="103"/>
      <c r="E902" s="126"/>
      <c r="F902" s="168"/>
      <c r="G902" s="412"/>
      <c r="H902" s="108"/>
      <c r="I902" s="415"/>
    </row>
    <row r="903" spans="1:9" x14ac:dyDescent="0.2">
      <c r="A903" s="384" t="str">
        <f t="shared" si="14"/>
        <v/>
      </c>
      <c r="B903" s="228"/>
      <c r="C903" s="230"/>
      <c r="D903" s="103"/>
      <c r="E903" s="126"/>
      <c r="F903" s="168"/>
      <c r="G903" s="412"/>
      <c r="H903" s="108"/>
      <c r="I903" s="415"/>
    </row>
    <row r="904" spans="1:9" x14ac:dyDescent="0.2">
      <c r="A904" s="384" t="str">
        <f t="shared" si="14"/>
        <v/>
      </c>
      <c r="B904" s="228"/>
      <c r="C904" s="230"/>
      <c r="D904" s="103"/>
      <c r="E904" s="126"/>
      <c r="F904" s="168"/>
      <c r="G904" s="412"/>
      <c r="H904" s="108"/>
      <c r="I904" s="415"/>
    </row>
    <row r="905" spans="1:9" x14ac:dyDescent="0.2">
      <c r="A905" s="384" t="str">
        <f t="shared" si="14"/>
        <v/>
      </c>
      <c r="B905" s="228"/>
      <c r="C905" s="230"/>
      <c r="D905" s="103"/>
      <c r="E905" s="126"/>
      <c r="F905" s="168"/>
      <c r="G905" s="412"/>
      <c r="H905" s="108"/>
      <c r="I905" s="415"/>
    </row>
    <row r="906" spans="1:9" x14ac:dyDescent="0.2">
      <c r="A906" s="384" t="str">
        <f t="shared" si="14"/>
        <v/>
      </c>
      <c r="B906" s="228"/>
      <c r="C906" s="230"/>
      <c r="D906" s="103"/>
      <c r="E906" s="126"/>
      <c r="F906" s="168"/>
      <c r="G906" s="412"/>
      <c r="H906" s="108"/>
      <c r="I906" s="415"/>
    </row>
    <row r="907" spans="1:9" x14ac:dyDescent="0.2">
      <c r="A907" s="384" t="str">
        <f t="shared" si="14"/>
        <v/>
      </c>
      <c r="B907" s="228"/>
      <c r="C907" s="230"/>
      <c r="D907" s="103"/>
      <c r="E907" s="126"/>
      <c r="F907" s="168"/>
      <c r="G907" s="412"/>
      <c r="H907" s="108"/>
      <c r="I907" s="415"/>
    </row>
    <row r="908" spans="1:9" x14ac:dyDescent="0.2">
      <c r="A908" s="384" t="str">
        <f t="shared" si="14"/>
        <v/>
      </c>
      <c r="B908" s="228"/>
      <c r="C908" s="230"/>
      <c r="D908" s="103"/>
      <c r="E908" s="126"/>
      <c r="F908" s="168"/>
      <c r="G908" s="412"/>
      <c r="H908" s="108"/>
      <c r="I908" s="415"/>
    </row>
    <row r="909" spans="1:9" x14ac:dyDescent="0.2">
      <c r="A909" s="384" t="str">
        <f t="shared" si="14"/>
        <v/>
      </c>
      <c r="B909" s="228"/>
      <c r="C909" s="230"/>
      <c r="D909" s="103"/>
      <c r="E909" s="126"/>
      <c r="F909" s="168"/>
      <c r="G909" s="412"/>
      <c r="H909" s="108"/>
      <c r="I909" s="415"/>
    </row>
    <row r="910" spans="1:9" x14ac:dyDescent="0.2">
      <c r="A910" s="384" t="str">
        <f t="shared" si="14"/>
        <v/>
      </c>
      <c r="B910" s="228"/>
      <c r="C910" s="230"/>
      <c r="D910" s="103"/>
      <c r="E910" s="126"/>
      <c r="F910" s="168"/>
      <c r="G910" s="412"/>
      <c r="H910" s="108"/>
      <c r="I910" s="415"/>
    </row>
    <row r="911" spans="1:9" x14ac:dyDescent="0.2">
      <c r="A911" s="384" t="str">
        <f t="shared" si="14"/>
        <v/>
      </c>
      <c r="B911" s="228"/>
      <c r="C911" s="230"/>
      <c r="D911" s="103"/>
      <c r="E911" s="126"/>
      <c r="F911" s="168"/>
      <c r="G911" s="412"/>
      <c r="H911" s="108"/>
      <c r="I911" s="415"/>
    </row>
    <row r="912" spans="1:9" x14ac:dyDescent="0.2">
      <c r="A912" s="384" t="str">
        <f t="shared" si="14"/>
        <v/>
      </c>
      <c r="B912" s="228"/>
      <c r="C912" s="230"/>
      <c r="D912" s="103"/>
      <c r="E912" s="126"/>
      <c r="F912" s="168"/>
      <c r="G912" s="412"/>
      <c r="H912" s="108"/>
      <c r="I912" s="415"/>
    </row>
    <row r="913" spans="1:9" x14ac:dyDescent="0.2">
      <c r="A913" s="384" t="str">
        <f t="shared" si="14"/>
        <v/>
      </c>
      <c r="B913" s="228"/>
      <c r="C913" s="230"/>
      <c r="D913" s="103"/>
      <c r="E913" s="126"/>
      <c r="F913" s="168"/>
      <c r="G913" s="412"/>
      <c r="H913" s="108"/>
      <c r="I913" s="415"/>
    </row>
    <row r="914" spans="1:9" x14ac:dyDescent="0.2">
      <c r="A914" s="384" t="str">
        <f t="shared" si="14"/>
        <v/>
      </c>
      <c r="B914" s="228"/>
      <c r="C914" s="230"/>
      <c r="D914" s="103"/>
      <c r="E914" s="126"/>
      <c r="F914" s="168"/>
      <c r="G914" s="412"/>
      <c r="H914" s="108"/>
      <c r="I914" s="415"/>
    </row>
    <row r="915" spans="1:9" x14ac:dyDescent="0.2">
      <c r="A915" s="384" t="str">
        <f t="shared" si="14"/>
        <v/>
      </c>
      <c r="B915" s="228"/>
      <c r="C915" s="230"/>
      <c r="D915" s="103"/>
      <c r="E915" s="126"/>
      <c r="F915" s="168"/>
      <c r="G915" s="412"/>
      <c r="H915" s="108"/>
      <c r="I915" s="415"/>
    </row>
    <row r="916" spans="1:9" x14ac:dyDescent="0.2">
      <c r="A916" s="384" t="str">
        <f t="shared" si="14"/>
        <v/>
      </c>
      <c r="B916" s="228"/>
      <c r="C916" s="230"/>
      <c r="D916" s="103"/>
      <c r="E916" s="126"/>
      <c r="F916" s="168"/>
      <c r="G916" s="412"/>
      <c r="H916" s="108"/>
      <c r="I916" s="415"/>
    </row>
    <row r="917" spans="1:9" x14ac:dyDescent="0.2">
      <c r="A917" s="384" t="str">
        <f t="shared" si="14"/>
        <v/>
      </c>
      <c r="B917" s="228"/>
      <c r="C917" s="230"/>
      <c r="D917" s="103"/>
      <c r="E917" s="126"/>
      <c r="F917" s="168"/>
      <c r="G917" s="412"/>
      <c r="H917" s="108"/>
      <c r="I917" s="415"/>
    </row>
    <row r="918" spans="1:9" x14ac:dyDescent="0.2">
      <c r="A918" s="384" t="str">
        <f t="shared" si="14"/>
        <v/>
      </c>
      <c r="B918" s="228"/>
      <c r="C918" s="230"/>
      <c r="D918" s="103"/>
      <c r="E918" s="126"/>
      <c r="F918" s="168"/>
      <c r="G918" s="412"/>
      <c r="H918" s="108"/>
      <c r="I918" s="415"/>
    </row>
    <row r="919" spans="1:9" x14ac:dyDescent="0.2">
      <c r="A919" s="384" t="str">
        <f t="shared" si="14"/>
        <v/>
      </c>
      <c r="B919" s="228"/>
      <c r="C919" s="230"/>
      <c r="D919" s="103"/>
      <c r="E919" s="126"/>
      <c r="F919" s="168"/>
      <c r="G919" s="412"/>
      <c r="H919" s="108"/>
      <c r="I919" s="415"/>
    </row>
    <row r="920" spans="1:9" x14ac:dyDescent="0.2">
      <c r="A920" s="384" t="str">
        <f t="shared" si="14"/>
        <v/>
      </c>
      <c r="B920" s="228"/>
      <c r="C920" s="230"/>
      <c r="D920" s="103"/>
      <c r="E920" s="126"/>
      <c r="F920" s="168"/>
      <c r="G920" s="412"/>
      <c r="H920" s="108"/>
      <c r="I920" s="415"/>
    </row>
    <row r="921" spans="1:9" x14ac:dyDescent="0.2">
      <c r="A921" s="384" t="str">
        <f t="shared" si="14"/>
        <v/>
      </c>
      <c r="B921" s="228"/>
      <c r="C921" s="230"/>
      <c r="D921" s="103"/>
      <c r="E921" s="126"/>
      <c r="F921" s="168"/>
      <c r="G921" s="412"/>
      <c r="H921" s="108"/>
      <c r="I921" s="415"/>
    </row>
    <row r="922" spans="1:9" x14ac:dyDescent="0.2">
      <c r="A922" s="384" t="str">
        <f t="shared" si="14"/>
        <v/>
      </c>
      <c r="B922" s="228"/>
      <c r="C922" s="230"/>
      <c r="D922" s="103"/>
      <c r="E922" s="126"/>
      <c r="F922" s="168"/>
      <c r="G922" s="412"/>
      <c r="H922" s="108"/>
      <c r="I922" s="415"/>
    </row>
    <row r="923" spans="1:9" x14ac:dyDescent="0.2">
      <c r="A923" s="384" t="str">
        <f t="shared" si="14"/>
        <v/>
      </c>
      <c r="B923" s="228"/>
      <c r="C923" s="230"/>
      <c r="D923" s="103"/>
      <c r="E923" s="126"/>
      <c r="F923" s="168"/>
      <c r="G923" s="412"/>
      <c r="H923" s="108"/>
      <c r="I923" s="415"/>
    </row>
    <row r="924" spans="1:9" x14ac:dyDescent="0.2">
      <c r="A924" s="384" t="str">
        <f t="shared" si="14"/>
        <v/>
      </c>
      <c r="B924" s="228"/>
      <c r="C924" s="230"/>
      <c r="D924" s="103"/>
      <c r="E924" s="126"/>
      <c r="F924" s="168"/>
      <c r="G924" s="412"/>
      <c r="H924" s="108"/>
      <c r="I924" s="415"/>
    </row>
    <row r="925" spans="1:9" x14ac:dyDescent="0.2">
      <c r="A925" s="384" t="str">
        <f t="shared" si="14"/>
        <v/>
      </c>
      <c r="B925" s="228"/>
      <c r="C925" s="230"/>
      <c r="D925" s="103"/>
      <c r="E925" s="126"/>
      <c r="F925" s="168"/>
      <c r="G925" s="412"/>
      <c r="H925" s="108"/>
      <c r="I925" s="415"/>
    </row>
    <row r="926" spans="1:9" x14ac:dyDescent="0.2">
      <c r="A926" s="384" t="str">
        <f t="shared" si="14"/>
        <v/>
      </c>
      <c r="B926" s="228"/>
      <c r="C926" s="230"/>
      <c r="D926" s="103"/>
      <c r="E926" s="126"/>
      <c r="F926" s="168"/>
      <c r="G926" s="412"/>
      <c r="H926" s="108"/>
      <c r="I926" s="415"/>
    </row>
    <row r="927" spans="1:9" x14ac:dyDescent="0.2">
      <c r="A927" s="384" t="str">
        <f t="shared" si="14"/>
        <v/>
      </c>
      <c r="B927" s="228"/>
      <c r="C927" s="230"/>
      <c r="D927" s="103"/>
      <c r="E927" s="126"/>
      <c r="F927" s="168"/>
      <c r="G927" s="412"/>
      <c r="H927" s="108"/>
      <c r="I927" s="415"/>
    </row>
    <row r="928" spans="1:9" x14ac:dyDescent="0.2">
      <c r="A928" s="384" t="str">
        <f t="shared" si="14"/>
        <v/>
      </c>
      <c r="B928" s="228"/>
      <c r="C928" s="230"/>
      <c r="D928" s="103"/>
      <c r="E928" s="126"/>
      <c r="F928" s="168"/>
      <c r="G928" s="412"/>
      <c r="H928" s="108"/>
      <c r="I928" s="415"/>
    </row>
    <row r="929" spans="1:9" x14ac:dyDescent="0.2">
      <c r="A929" s="384" t="str">
        <f t="shared" si="14"/>
        <v/>
      </c>
      <c r="B929" s="228"/>
      <c r="C929" s="230"/>
      <c r="D929" s="103"/>
      <c r="E929" s="126"/>
      <c r="F929" s="168"/>
      <c r="G929" s="412"/>
      <c r="H929" s="108"/>
      <c r="I929" s="415"/>
    </row>
    <row r="930" spans="1:9" x14ac:dyDescent="0.2">
      <c r="A930" s="384" t="str">
        <f t="shared" si="14"/>
        <v/>
      </c>
      <c r="B930" s="228"/>
      <c r="C930" s="230"/>
      <c r="D930" s="103"/>
      <c r="E930" s="126"/>
      <c r="F930" s="168"/>
      <c r="G930" s="412"/>
      <c r="H930" s="108"/>
      <c r="I930" s="415"/>
    </row>
    <row r="931" spans="1:9" x14ac:dyDescent="0.2">
      <c r="A931" s="384" t="str">
        <f t="shared" si="14"/>
        <v/>
      </c>
      <c r="B931" s="228"/>
      <c r="C931" s="230"/>
      <c r="D931" s="103"/>
      <c r="E931" s="126"/>
      <c r="F931" s="168"/>
      <c r="G931" s="412"/>
      <c r="H931" s="108"/>
      <c r="I931" s="415"/>
    </row>
    <row r="932" spans="1:9" x14ac:dyDescent="0.2">
      <c r="A932" s="384" t="str">
        <f t="shared" si="14"/>
        <v/>
      </c>
      <c r="B932" s="228"/>
      <c r="C932" s="230"/>
      <c r="D932" s="103"/>
      <c r="E932" s="126"/>
      <c r="F932" s="168"/>
      <c r="G932" s="412"/>
      <c r="H932" s="108"/>
      <c r="I932" s="415"/>
    </row>
    <row r="933" spans="1:9" x14ac:dyDescent="0.2">
      <c r="A933" s="384" t="str">
        <f t="shared" si="14"/>
        <v/>
      </c>
      <c r="B933" s="228"/>
      <c r="C933" s="230"/>
      <c r="D933" s="103"/>
      <c r="E933" s="126"/>
      <c r="F933" s="168"/>
      <c r="G933" s="412"/>
      <c r="H933" s="108"/>
      <c r="I933" s="415"/>
    </row>
    <row r="934" spans="1:9" x14ac:dyDescent="0.2">
      <c r="A934" s="384" t="str">
        <f t="shared" si="14"/>
        <v/>
      </c>
      <c r="B934" s="228"/>
      <c r="C934" s="230"/>
      <c r="D934" s="103"/>
      <c r="E934" s="126"/>
      <c r="F934" s="168"/>
      <c r="G934" s="412"/>
      <c r="H934" s="108"/>
      <c r="I934" s="415"/>
    </row>
    <row r="935" spans="1:9" x14ac:dyDescent="0.2">
      <c r="A935" s="384" t="str">
        <f t="shared" si="14"/>
        <v/>
      </c>
      <c r="B935" s="228"/>
      <c r="C935" s="230"/>
      <c r="D935" s="103"/>
      <c r="E935" s="126"/>
      <c r="F935" s="168"/>
      <c r="G935" s="412"/>
      <c r="H935" s="108"/>
      <c r="I935" s="415"/>
    </row>
    <row r="936" spans="1:9" x14ac:dyDescent="0.2">
      <c r="A936" s="384" t="str">
        <f t="shared" si="14"/>
        <v/>
      </c>
      <c r="B936" s="228"/>
      <c r="C936" s="230"/>
      <c r="D936" s="103"/>
      <c r="E936" s="126"/>
      <c r="F936" s="168"/>
      <c r="G936" s="412"/>
      <c r="H936" s="108"/>
      <c r="I936" s="415"/>
    </row>
    <row r="937" spans="1:9" x14ac:dyDescent="0.2">
      <c r="A937" s="384" t="str">
        <f t="shared" si="14"/>
        <v/>
      </c>
      <c r="B937" s="228"/>
      <c r="C937" s="230"/>
      <c r="D937" s="103"/>
      <c r="E937" s="126"/>
      <c r="F937" s="168"/>
      <c r="G937" s="412"/>
      <c r="H937" s="108"/>
      <c r="I937" s="415"/>
    </row>
    <row r="938" spans="1:9" x14ac:dyDescent="0.2">
      <c r="A938" s="384" t="str">
        <f t="shared" si="14"/>
        <v/>
      </c>
      <c r="B938" s="228"/>
      <c r="C938" s="230"/>
      <c r="D938" s="103"/>
      <c r="E938" s="126"/>
      <c r="F938" s="168"/>
      <c r="G938" s="412"/>
      <c r="H938" s="108"/>
      <c r="I938" s="415"/>
    </row>
    <row r="939" spans="1:9" x14ac:dyDescent="0.2">
      <c r="A939" s="384" t="str">
        <f t="shared" si="14"/>
        <v/>
      </c>
      <c r="B939" s="228"/>
      <c r="C939" s="230"/>
      <c r="D939" s="103"/>
      <c r="E939" s="126"/>
      <c r="F939" s="168"/>
      <c r="G939" s="412"/>
      <c r="H939" s="108"/>
      <c r="I939" s="415"/>
    </row>
    <row r="940" spans="1:9" x14ac:dyDescent="0.2">
      <c r="A940" s="384" t="str">
        <f t="shared" si="14"/>
        <v/>
      </c>
      <c r="B940" s="228"/>
      <c r="C940" s="230"/>
      <c r="D940" s="103"/>
      <c r="E940" s="126"/>
      <c r="F940" s="168"/>
      <c r="G940" s="412"/>
      <c r="H940" s="108"/>
      <c r="I940" s="415"/>
    </row>
    <row r="941" spans="1:9" x14ac:dyDescent="0.2">
      <c r="A941" s="384" t="str">
        <f t="shared" si="14"/>
        <v/>
      </c>
      <c r="B941" s="228"/>
      <c r="C941" s="230"/>
      <c r="D941" s="103"/>
      <c r="E941" s="126"/>
      <c r="F941" s="168"/>
      <c r="G941" s="412"/>
      <c r="H941" s="108"/>
      <c r="I941" s="415"/>
    </row>
    <row r="942" spans="1:9" x14ac:dyDescent="0.2">
      <c r="A942" s="384" t="str">
        <f t="shared" si="14"/>
        <v/>
      </c>
      <c r="B942" s="228"/>
      <c r="C942" s="230"/>
      <c r="D942" s="103"/>
      <c r="E942" s="126"/>
      <c r="F942" s="168"/>
      <c r="G942" s="412"/>
      <c r="H942" s="108"/>
      <c r="I942" s="415"/>
    </row>
    <row r="943" spans="1:9" x14ac:dyDescent="0.2">
      <c r="A943" s="384" t="str">
        <f t="shared" si="14"/>
        <v/>
      </c>
      <c r="B943" s="228"/>
      <c r="C943" s="230"/>
      <c r="D943" s="103"/>
      <c r="E943" s="126"/>
      <c r="F943" s="168"/>
      <c r="G943" s="412"/>
      <c r="H943" s="108"/>
      <c r="I943" s="415"/>
    </row>
    <row r="944" spans="1:9" x14ac:dyDescent="0.2">
      <c r="A944" s="384" t="str">
        <f t="shared" si="14"/>
        <v/>
      </c>
      <c r="B944" s="228"/>
      <c r="C944" s="230"/>
      <c r="D944" s="103"/>
      <c r="E944" s="126"/>
      <c r="F944" s="168"/>
      <c r="G944" s="412"/>
      <c r="H944" s="108"/>
      <c r="I944" s="415"/>
    </row>
    <row r="945" spans="1:9" x14ac:dyDescent="0.2">
      <c r="A945" s="384" t="str">
        <f t="shared" si="14"/>
        <v/>
      </c>
      <c r="B945" s="228"/>
      <c r="C945" s="230"/>
      <c r="D945" s="103"/>
      <c r="E945" s="126"/>
      <c r="F945" s="168"/>
      <c r="G945" s="412"/>
      <c r="H945" s="108"/>
      <c r="I945" s="415"/>
    </row>
    <row r="946" spans="1:9" x14ac:dyDescent="0.2">
      <c r="A946" s="384" t="str">
        <f t="shared" si="14"/>
        <v/>
      </c>
      <c r="B946" s="228"/>
      <c r="C946" s="230"/>
      <c r="D946" s="103"/>
      <c r="E946" s="126"/>
      <c r="F946" s="168"/>
      <c r="G946" s="412"/>
      <c r="H946" s="108"/>
      <c r="I946" s="415"/>
    </row>
    <row r="947" spans="1:9" x14ac:dyDescent="0.2">
      <c r="A947" s="384" t="str">
        <f t="shared" si="14"/>
        <v/>
      </c>
      <c r="B947" s="228"/>
      <c r="C947" s="230"/>
      <c r="D947" s="103"/>
      <c r="E947" s="126"/>
      <c r="F947" s="168"/>
      <c r="G947" s="412"/>
      <c r="H947" s="108"/>
      <c r="I947" s="415"/>
    </row>
    <row r="948" spans="1:9" x14ac:dyDescent="0.2">
      <c r="A948" s="384" t="str">
        <f t="shared" si="14"/>
        <v/>
      </c>
      <c r="B948" s="228"/>
      <c r="C948" s="230"/>
      <c r="D948" s="103"/>
      <c r="E948" s="126"/>
      <c r="F948" s="168"/>
      <c r="G948" s="412"/>
      <c r="H948" s="108"/>
      <c r="I948" s="415"/>
    </row>
    <row r="949" spans="1:9" x14ac:dyDescent="0.2">
      <c r="A949" s="384" t="str">
        <f t="shared" si="14"/>
        <v/>
      </c>
      <c r="B949" s="228"/>
      <c r="C949" s="230"/>
      <c r="D949" s="103"/>
      <c r="E949" s="126"/>
      <c r="F949" s="168"/>
      <c r="G949" s="412"/>
      <c r="H949" s="108"/>
      <c r="I949" s="415"/>
    </row>
    <row r="950" spans="1:9" x14ac:dyDescent="0.2">
      <c r="A950" s="384" t="str">
        <f t="shared" si="14"/>
        <v/>
      </c>
      <c r="B950" s="228"/>
      <c r="C950" s="230"/>
      <c r="D950" s="103"/>
      <c r="E950" s="126"/>
      <c r="F950" s="168"/>
      <c r="G950" s="412"/>
      <c r="H950" s="108"/>
      <c r="I950" s="415"/>
    </row>
    <row r="951" spans="1:9" x14ac:dyDescent="0.2">
      <c r="A951" s="384" t="str">
        <f t="shared" si="14"/>
        <v/>
      </c>
      <c r="B951" s="228"/>
      <c r="C951" s="230"/>
      <c r="D951" s="103"/>
      <c r="E951" s="126"/>
      <c r="F951" s="168"/>
      <c r="G951" s="412"/>
      <c r="H951" s="108"/>
      <c r="I951" s="415"/>
    </row>
    <row r="952" spans="1:9" x14ac:dyDescent="0.2">
      <c r="A952" s="384" t="str">
        <f t="shared" si="14"/>
        <v/>
      </c>
      <c r="B952" s="228"/>
      <c r="C952" s="230"/>
      <c r="D952" s="103"/>
      <c r="E952" s="126"/>
      <c r="F952" s="168"/>
      <c r="G952" s="412"/>
      <c r="H952" s="108"/>
      <c r="I952" s="415"/>
    </row>
    <row r="953" spans="1:9" x14ac:dyDescent="0.2">
      <c r="A953" s="384" t="str">
        <f t="shared" si="14"/>
        <v/>
      </c>
      <c r="B953" s="228"/>
      <c r="C953" s="230"/>
      <c r="D953" s="103"/>
      <c r="E953" s="126"/>
      <c r="F953" s="168"/>
      <c r="G953" s="412"/>
      <c r="H953" s="108"/>
      <c r="I953" s="415"/>
    </row>
    <row r="954" spans="1:9" x14ac:dyDescent="0.2">
      <c r="A954" s="384" t="str">
        <f t="shared" si="14"/>
        <v/>
      </c>
      <c r="B954" s="228"/>
      <c r="C954" s="230"/>
      <c r="D954" s="103"/>
      <c r="E954" s="126"/>
      <c r="F954" s="168"/>
      <c r="G954" s="412"/>
      <c r="H954" s="108"/>
      <c r="I954" s="415"/>
    </row>
    <row r="955" spans="1:9" x14ac:dyDescent="0.2">
      <c r="A955" s="384" t="str">
        <f t="shared" si="14"/>
        <v/>
      </c>
      <c r="B955" s="228"/>
      <c r="C955" s="230"/>
      <c r="D955" s="103"/>
      <c r="E955" s="126"/>
      <c r="F955" s="168"/>
      <c r="G955" s="412"/>
      <c r="H955" s="108"/>
      <c r="I955" s="415"/>
    </row>
    <row r="956" spans="1:9" x14ac:dyDescent="0.2">
      <c r="A956" s="384" t="str">
        <f t="shared" si="14"/>
        <v/>
      </c>
      <c r="B956" s="228"/>
      <c r="C956" s="230"/>
      <c r="D956" s="103"/>
      <c r="E956" s="126"/>
      <c r="F956" s="168"/>
      <c r="G956" s="412"/>
      <c r="H956" s="108"/>
      <c r="I956" s="415"/>
    </row>
    <row r="957" spans="1:9" x14ac:dyDescent="0.2">
      <c r="A957" s="384" t="str">
        <f t="shared" si="14"/>
        <v/>
      </c>
      <c r="B957" s="228"/>
      <c r="C957" s="230"/>
      <c r="D957" s="103"/>
      <c r="E957" s="126"/>
      <c r="F957" s="168"/>
      <c r="G957" s="412"/>
      <c r="H957" s="108"/>
      <c r="I957" s="415"/>
    </row>
    <row r="958" spans="1:9" x14ac:dyDescent="0.2">
      <c r="A958" s="384" t="str">
        <f t="shared" si="14"/>
        <v/>
      </c>
      <c r="B958" s="228"/>
      <c r="C958" s="230"/>
      <c r="D958" s="103"/>
      <c r="E958" s="126"/>
      <c r="F958" s="168"/>
      <c r="G958" s="412"/>
      <c r="H958" s="108"/>
      <c r="I958" s="415"/>
    </row>
    <row r="959" spans="1:9" x14ac:dyDescent="0.2">
      <c r="A959" s="384" t="str">
        <f t="shared" si="14"/>
        <v/>
      </c>
      <c r="B959" s="228"/>
      <c r="C959" s="230"/>
      <c r="D959" s="103"/>
      <c r="E959" s="126"/>
      <c r="F959" s="168"/>
      <c r="G959" s="412"/>
      <c r="H959" s="108"/>
      <c r="I959" s="415"/>
    </row>
    <row r="960" spans="1:9" x14ac:dyDescent="0.2">
      <c r="A960" s="384" t="str">
        <f t="shared" si="14"/>
        <v/>
      </c>
      <c r="B960" s="228"/>
      <c r="C960" s="230"/>
      <c r="D960" s="103"/>
      <c r="E960" s="126"/>
      <c r="F960" s="168"/>
      <c r="G960" s="412"/>
      <c r="H960" s="108"/>
      <c r="I960" s="415"/>
    </row>
    <row r="961" spans="1:9" x14ac:dyDescent="0.2">
      <c r="A961" s="384" t="str">
        <f t="shared" si="14"/>
        <v/>
      </c>
      <c r="B961" s="228"/>
      <c r="C961" s="230"/>
      <c r="D961" s="103"/>
      <c r="E961" s="126"/>
      <c r="F961" s="168"/>
      <c r="G961" s="412"/>
      <c r="H961" s="108"/>
      <c r="I961" s="415"/>
    </row>
    <row r="962" spans="1:9" x14ac:dyDescent="0.2">
      <c r="A962" s="384" t="str">
        <f t="shared" si="14"/>
        <v/>
      </c>
      <c r="B962" s="228"/>
      <c r="C962" s="230"/>
      <c r="D962" s="103"/>
      <c r="E962" s="126"/>
      <c r="F962" s="168"/>
      <c r="G962" s="412"/>
      <c r="H962" s="108"/>
      <c r="I962" s="415"/>
    </row>
    <row r="963" spans="1:9" x14ac:dyDescent="0.2">
      <c r="A963" s="384" t="str">
        <f t="shared" si="14"/>
        <v/>
      </c>
      <c r="B963" s="228"/>
      <c r="C963" s="230"/>
      <c r="D963" s="103"/>
      <c r="E963" s="126"/>
      <c r="F963" s="168"/>
      <c r="G963" s="412"/>
      <c r="H963" s="108"/>
      <c r="I963" s="415"/>
    </row>
    <row r="964" spans="1:9" x14ac:dyDescent="0.2">
      <c r="A964" s="384" t="str">
        <f t="shared" ref="A964:A1027" si="15">IF(D964="","",HLOOKUP(D964,$J$1:$AA$2,2,FALSE))</f>
        <v/>
      </c>
      <c r="B964" s="228"/>
      <c r="C964" s="230"/>
      <c r="D964" s="103"/>
      <c r="E964" s="126"/>
      <c r="F964" s="168"/>
      <c r="G964" s="412"/>
      <c r="H964" s="108"/>
      <c r="I964" s="415"/>
    </row>
    <row r="965" spans="1:9" x14ac:dyDescent="0.2">
      <c r="A965" s="384" t="str">
        <f t="shared" si="15"/>
        <v/>
      </c>
      <c r="B965" s="228"/>
      <c r="C965" s="230"/>
      <c r="D965" s="103"/>
      <c r="E965" s="126"/>
      <c r="F965" s="168"/>
      <c r="G965" s="412"/>
      <c r="H965" s="108"/>
      <c r="I965" s="415"/>
    </row>
    <row r="966" spans="1:9" x14ac:dyDescent="0.2">
      <c r="A966" s="384" t="str">
        <f t="shared" si="15"/>
        <v/>
      </c>
      <c r="B966" s="228"/>
      <c r="C966" s="230"/>
      <c r="D966" s="103"/>
      <c r="E966" s="126"/>
      <c r="F966" s="168"/>
      <c r="G966" s="412"/>
      <c r="H966" s="108"/>
      <c r="I966" s="415"/>
    </row>
    <row r="967" spans="1:9" x14ac:dyDescent="0.2">
      <c r="A967" s="384" t="str">
        <f t="shared" si="15"/>
        <v/>
      </c>
      <c r="B967" s="228"/>
      <c r="C967" s="230"/>
      <c r="D967" s="103"/>
      <c r="E967" s="126"/>
      <c r="F967" s="168"/>
      <c r="G967" s="412"/>
      <c r="H967" s="108"/>
      <c r="I967" s="415"/>
    </row>
    <row r="968" spans="1:9" x14ac:dyDescent="0.2">
      <c r="A968" s="384" t="str">
        <f t="shared" si="15"/>
        <v/>
      </c>
      <c r="B968" s="228"/>
      <c r="C968" s="230"/>
      <c r="D968" s="103"/>
      <c r="E968" s="126"/>
      <c r="F968" s="168"/>
      <c r="G968" s="412"/>
      <c r="H968" s="108"/>
      <c r="I968" s="415"/>
    </row>
    <row r="969" spans="1:9" x14ac:dyDescent="0.2">
      <c r="A969" s="384" t="str">
        <f t="shared" si="15"/>
        <v/>
      </c>
      <c r="B969" s="228"/>
      <c r="C969" s="230"/>
      <c r="D969" s="103"/>
      <c r="E969" s="126"/>
      <c r="F969" s="168"/>
      <c r="G969" s="412"/>
      <c r="H969" s="108"/>
      <c r="I969" s="415"/>
    </row>
    <row r="970" spans="1:9" x14ac:dyDescent="0.2">
      <c r="A970" s="384" t="str">
        <f t="shared" si="15"/>
        <v/>
      </c>
      <c r="B970" s="228"/>
      <c r="C970" s="230"/>
      <c r="D970" s="103"/>
      <c r="E970" s="126"/>
      <c r="F970" s="168"/>
      <c r="G970" s="412"/>
      <c r="H970" s="108"/>
      <c r="I970" s="415"/>
    </row>
    <row r="971" spans="1:9" x14ac:dyDescent="0.2">
      <c r="A971" s="384" t="str">
        <f t="shared" si="15"/>
        <v/>
      </c>
      <c r="B971" s="228"/>
      <c r="C971" s="230"/>
      <c r="D971" s="103"/>
      <c r="E971" s="126"/>
      <c r="F971" s="168"/>
      <c r="G971" s="412"/>
      <c r="H971" s="108"/>
      <c r="I971" s="415"/>
    </row>
    <row r="972" spans="1:9" x14ac:dyDescent="0.2">
      <c r="A972" s="384" t="str">
        <f t="shared" si="15"/>
        <v/>
      </c>
      <c r="B972" s="228"/>
      <c r="C972" s="230"/>
      <c r="D972" s="103"/>
      <c r="E972" s="126"/>
      <c r="F972" s="168"/>
      <c r="G972" s="412"/>
      <c r="H972" s="108"/>
      <c r="I972" s="415"/>
    </row>
    <row r="973" spans="1:9" x14ac:dyDescent="0.2">
      <c r="A973" s="384" t="str">
        <f t="shared" si="15"/>
        <v/>
      </c>
      <c r="B973" s="228"/>
      <c r="C973" s="230"/>
      <c r="D973" s="103"/>
      <c r="E973" s="126"/>
      <c r="F973" s="168"/>
      <c r="G973" s="412"/>
      <c r="H973" s="108"/>
      <c r="I973" s="415"/>
    </row>
    <row r="974" spans="1:9" x14ac:dyDescent="0.2">
      <c r="A974" s="384" t="str">
        <f t="shared" si="15"/>
        <v/>
      </c>
      <c r="B974" s="228"/>
      <c r="C974" s="230"/>
      <c r="D974" s="103"/>
      <c r="E974" s="126"/>
      <c r="F974" s="168"/>
      <c r="G974" s="412"/>
      <c r="H974" s="108"/>
      <c r="I974" s="415"/>
    </row>
    <row r="975" spans="1:9" x14ac:dyDescent="0.2">
      <c r="A975" s="384" t="str">
        <f t="shared" si="15"/>
        <v/>
      </c>
      <c r="B975" s="228"/>
      <c r="C975" s="230"/>
      <c r="D975" s="103"/>
      <c r="E975" s="126"/>
      <c r="F975" s="168"/>
      <c r="G975" s="412"/>
      <c r="H975" s="108"/>
      <c r="I975" s="415"/>
    </row>
    <row r="976" spans="1:9" x14ac:dyDescent="0.2">
      <c r="A976" s="384" t="str">
        <f t="shared" si="15"/>
        <v/>
      </c>
      <c r="B976" s="228"/>
      <c r="C976" s="230"/>
      <c r="D976" s="103"/>
      <c r="E976" s="126"/>
      <c r="F976" s="168"/>
      <c r="G976" s="412"/>
      <c r="H976" s="108"/>
      <c r="I976" s="415"/>
    </row>
    <row r="977" spans="1:9" x14ac:dyDescent="0.2">
      <c r="A977" s="384" t="str">
        <f t="shared" si="15"/>
        <v/>
      </c>
      <c r="B977" s="228"/>
      <c r="C977" s="230"/>
      <c r="D977" s="103"/>
      <c r="E977" s="126"/>
      <c r="F977" s="168"/>
      <c r="G977" s="412"/>
      <c r="H977" s="108"/>
      <c r="I977" s="415"/>
    </row>
    <row r="978" spans="1:9" x14ac:dyDescent="0.2">
      <c r="A978" s="384" t="str">
        <f t="shared" si="15"/>
        <v/>
      </c>
      <c r="B978" s="228"/>
      <c r="C978" s="230"/>
      <c r="D978" s="103"/>
      <c r="E978" s="126"/>
      <c r="F978" s="168"/>
      <c r="G978" s="412"/>
      <c r="H978" s="108"/>
      <c r="I978" s="415"/>
    </row>
    <row r="979" spans="1:9" x14ac:dyDescent="0.2">
      <c r="A979" s="384" t="str">
        <f t="shared" si="15"/>
        <v/>
      </c>
      <c r="B979" s="228"/>
      <c r="C979" s="230"/>
      <c r="D979" s="103"/>
      <c r="E979" s="126"/>
      <c r="F979" s="168"/>
      <c r="G979" s="412"/>
      <c r="H979" s="108"/>
      <c r="I979" s="415"/>
    </row>
    <row r="980" spans="1:9" x14ac:dyDescent="0.2">
      <c r="A980" s="384" t="str">
        <f t="shared" si="15"/>
        <v/>
      </c>
      <c r="B980" s="228"/>
      <c r="C980" s="230"/>
      <c r="D980" s="103"/>
      <c r="E980" s="126"/>
      <c r="F980" s="168"/>
      <c r="G980" s="412"/>
      <c r="H980" s="108"/>
      <c r="I980" s="415"/>
    </row>
    <row r="981" spans="1:9" x14ac:dyDescent="0.2">
      <c r="A981" s="384" t="str">
        <f t="shared" si="15"/>
        <v/>
      </c>
      <c r="B981" s="228"/>
      <c r="C981" s="230"/>
      <c r="D981" s="103"/>
      <c r="E981" s="126"/>
      <c r="F981" s="168"/>
      <c r="G981" s="412"/>
      <c r="H981" s="108"/>
      <c r="I981" s="415"/>
    </row>
    <row r="982" spans="1:9" x14ac:dyDescent="0.2">
      <c r="A982" s="384" t="str">
        <f t="shared" si="15"/>
        <v/>
      </c>
      <c r="B982" s="228"/>
      <c r="C982" s="230"/>
      <c r="D982" s="103"/>
      <c r="E982" s="126"/>
      <c r="F982" s="168"/>
      <c r="G982" s="412"/>
      <c r="H982" s="108"/>
      <c r="I982" s="415"/>
    </row>
    <row r="983" spans="1:9" x14ac:dyDescent="0.2">
      <c r="A983" s="384" t="str">
        <f t="shared" si="15"/>
        <v/>
      </c>
      <c r="B983" s="228"/>
      <c r="C983" s="230"/>
      <c r="D983" s="103"/>
      <c r="E983" s="126"/>
      <c r="F983" s="168"/>
      <c r="G983" s="412"/>
      <c r="H983" s="108"/>
      <c r="I983" s="415"/>
    </row>
    <row r="984" spans="1:9" x14ac:dyDescent="0.2">
      <c r="A984" s="384" t="str">
        <f t="shared" si="15"/>
        <v/>
      </c>
      <c r="B984" s="228"/>
      <c r="C984" s="230"/>
      <c r="D984" s="103"/>
      <c r="E984" s="126"/>
      <c r="F984" s="168"/>
      <c r="G984" s="412"/>
      <c r="H984" s="108"/>
      <c r="I984" s="415"/>
    </row>
    <row r="985" spans="1:9" x14ac:dyDescent="0.2">
      <c r="A985" s="384" t="str">
        <f t="shared" si="15"/>
        <v/>
      </c>
      <c r="B985" s="228"/>
      <c r="C985" s="230"/>
      <c r="D985" s="103"/>
      <c r="E985" s="126"/>
      <c r="F985" s="168"/>
      <c r="G985" s="412"/>
      <c r="H985" s="108"/>
      <c r="I985" s="415"/>
    </row>
    <row r="986" spans="1:9" x14ac:dyDescent="0.2">
      <c r="A986" s="384" t="str">
        <f t="shared" si="15"/>
        <v/>
      </c>
      <c r="B986" s="228"/>
      <c r="C986" s="230"/>
      <c r="D986" s="103"/>
      <c r="E986" s="126"/>
      <c r="F986" s="168"/>
      <c r="G986" s="412"/>
      <c r="H986" s="108"/>
      <c r="I986" s="415"/>
    </row>
    <row r="987" spans="1:9" x14ac:dyDescent="0.2">
      <c r="A987" s="384" t="str">
        <f t="shared" si="15"/>
        <v/>
      </c>
      <c r="B987" s="228"/>
      <c r="C987" s="230"/>
      <c r="D987" s="103"/>
      <c r="E987" s="126"/>
      <c r="F987" s="168"/>
      <c r="G987" s="412"/>
      <c r="H987" s="108"/>
      <c r="I987" s="415"/>
    </row>
    <row r="988" spans="1:9" x14ac:dyDescent="0.2">
      <c r="A988" s="384" t="str">
        <f t="shared" si="15"/>
        <v/>
      </c>
      <c r="B988" s="228"/>
      <c r="C988" s="230"/>
      <c r="D988" s="103"/>
      <c r="E988" s="126"/>
      <c r="F988" s="168"/>
      <c r="G988" s="412"/>
      <c r="H988" s="108"/>
      <c r="I988" s="415"/>
    </row>
    <row r="989" spans="1:9" x14ac:dyDescent="0.2">
      <c r="A989" s="384" t="str">
        <f t="shared" si="15"/>
        <v/>
      </c>
      <c r="B989" s="228"/>
      <c r="C989" s="230"/>
      <c r="D989" s="103"/>
      <c r="E989" s="126"/>
      <c r="F989" s="168"/>
      <c r="G989" s="412"/>
      <c r="H989" s="108"/>
      <c r="I989" s="415"/>
    </row>
    <row r="990" spans="1:9" x14ac:dyDescent="0.2">
      <c r="A990" s="384" t="str">
        <f t="shared" si="15"/>
        <v/>
      </c>
      <c r="B990" s="228"/>
      <c r="C990" s="230"/>
      <c r="D990" s="103"/>
      <c r="E990" s="126"/>
      <c r="F990" s="168"/>
      <c r="G990" s="412"/>
      <c r="H990" s="108"/>
      <c r="I990" s="415"/>
    </row>
    <row r="991" spans="1:9" x14ac:dyDescent="0.2">
      <c r="A991" s="384" t="str">
        <f t="shared" si="15"/>
        <v/>
      </c>
      <c r="B991" s="228"/>
      <c r="C991" s="230"/>
      <c r="D991" s="103"/>
      <c r="E991" s="126"/>
      <c r="F991" s="168"/>
      <c r="G991" s="412"/>
      <c r="H991" s="108"/>
      <c r="I991" s="415"/>
    </row>
    <row r="992" spans="1:9" x14ac:dyDescent="0.2">
      <c r="A992" s="384" t="str">
        <f t="shared" si="15"/>
        <v/>
      </c>
      <c r="B992" s="228"/>
      <c r="C992" s="230"/>
      <c r="D992" s="103"/>
      <c r="E992" s="126"/>
      <c r="F992" s="168"/>
      <c r="G992" s="412"/>
      <c r="H992" s="108"/>
      <c r="I992" s="415"/>
    </row>
    <row r="993" spans="1:9" x14ac:dyDescent="0.2">
      <c r="A993" s="384" t="str">
        <f t="shared" si="15"/>
        <v/>
      </c>
      <c r="B993" s="228"/>
      <c r="C993" s="230"/>
      <c r="D993" s="103"/>
      <c r="E993" s="126"/>
      <c r="F993" s="168"/>
      <c r="G993" s="412"/>
      <c r="H993" s="108"/>
      <c r="I993" s="415"/>
    </row>
    <row r="994" spans="1:9" x14ac:dyDescent="0.2">
      <c r="A994" s="384" t="str">
        <f t="shared" si="15"/>
        <v/>
      </c>
      <c r="B994" s="228"/>
      <c r="C994" s="230"/>
      <c r="D994" s="103"/>
      <c r="E994" s="126"/>
      <c r="F994" s="168"/>
      <c r="G994" s="412"/>
      <c r="H994" s="108"/>
      <c r="I994" s="415"/>
    </row>
    <row r="995" spans="1:9" x14ac:dyDescent="0.2">
      <c r="A995" s="384" t="str">
        <f t="shared" si="15"/>
        <v/>
      </c>
      <c r="B995" s="228"/>
      <c r="C995" s="230"/>
      <c r="D995" s="103"/>
      <c r="E995" s="126"/>
      <c r="F995" s="168"/>
      <c r="G995" s="412"/>
      <c r="H995" s="108"/>
      <c r="I995" s="415"/>
    </row>
    <row r="996" spans="1:9" x14ac:dyDescent="0.2">
      <c r="A996" s="384" t="str">
        <f t="shared" si="15"/>
        <v/>
      </c>
      <c r="B996" s="228"/>
      <c r="C996" s="230"/>
      <c r="D996" s="103"/>
      <c r="E996" s="126"/>
      <c r="F996" s="168"/>
      <c r="G996" s="412"/>
      <c r="H996" s="108"/>
      <c r="I996" s="415"/>
    </row>
    <row r="997" spans="1:9" x14ac:dyDescent="0.2">
      <c r="A997" s="384" t="str">
        <f t="shared" si="15"/>
        <v/>
      </c>
      <c r="B997" s="228"/>
      <c r="C997" s="230"/>
      <c r="D997" s="103"/>
      <c r="E997" s="126"/>
      <c r="F997" s="168"/>
      <c r="G997" s="412"/>
      <c r="H997" s="108"/>
      <c r="I997" s="415"/>
    </row>
    <row r="998" spans="1:9" x14ac:dyDescent="0.2">
      <c r="A998" s="384" t="str">
        <f t="shared" si="15"/>
        <v/>
      </c>
      <c r="B998" s="228"/>
      <c r="C998" s="230"/>
      <c r="D998" s="103"/>
      <c r="E998" s="126"/>
      <c r="F998" s="168"/>
      <c r="G998" s="412"/>
      <c r="H998" s="108"/>
      <c r="I998" s="415"/>
    </row>
    <row r="999" spans="1:9" x14ac:dyDescent="0.2">
      <c r="A999" s="384" t="str">
        <f t="shared" si="15"/>
        <v/>
      </c>
      <c r="B999" s="228"/>
      <c r="C999" s="230"/>
      <c r="D999" s="103"/>
      <c r="E999" s="126"/>
      <c r="F999" s="168"/>
      <c r="G999" s="412"/>
      <c r="H999" s="108"/>
      <c r="I999" s="415"/>
    </row>
    <row r="1000" spans="1:9" x14ac:dyDescent="0.2">
      <c r="A1000" s="384" t="str">
        <f t="shared" si="15"/>
        <v/>
      </c>
      <c r="B1000" s="228"/>
      <c r="C1000" s="230"/>
      <c r="D1000" s="103"/>
      <c r="E1000" s="126"/>
      <c r="F1000" s="168"/>
      <c r="G1000" s="412"/>
      <c r="H1000" s="108"/>
      <c r="I1000" s="415"/>
    </row>
    <row r="1001" spans="1:9" x14ac:dyDescent="0.2">
      <c r="A1001" s="384" t="str">
        <f t="shared" si="15"/>
        <v/>
      </c>
      <c r="B1001" s="228"/>
      <c r="C1001" s="230"/>
      <c r="D1001" s="103"/>
      <c r="E1001" s="126"/>
      <c r="F1001" s="168"/>
      <c r="G1001" s="412"/>
      <c r="H1001" s="108"/>
      <c r="I1001" s="415"/>
    </row>
    <row r="1002" spans="1:9" x14ac:dyDescent="0.2">
      <c r="A1002" s="384" t="str">
        <f t="shared" si="15"/>
        <v/>
      </c>
      <c r="B1002" s="228"/>
      <c r="C1002" s="230"/>
      <c r="D1002" s="103"/>
      <c r="E1002" s="126"/>
      <c r="F1002" s="168"/>
      <c r="G1002" s="412"/>
      <c r="H1002" s="108"/>
      <c r="I1002" s="415"/>
    </row>
    <row r="1003" spans="1:9" x14ac:dyDescent="0.2">
      <c r="A1003" s="384" t="str">
        <f t="shared" si="15"/>
        <v/>
      </c>
      <c r="B1003" s="228"/>
      <c r="C1003" s="230"/>
      <c r="D1003" s="103"/>
      <c r="E1003" s="126"/>
      <c r="F1003" s="168"/>
      <c r="G1003" s="412"/>
      <c r="H1003" s="108"/>
      <c r="I1003" s="415"/>
    </row>
    <row r="1004" spans="1:9" x14ac:dyDescent="0.2">
      <c r="A1004" s="384" t="str">
        <f t="shared" si="15"/>
        <v/>
      </c>
      <c r="B1004" s="228"/>
      <c r="C1004" s="230"/>
      <c r="D1004" s="103"/>
      <c r="E1004" s="126"/>
      <c r="F1004" s="168"/>
      <c r="G1004" s="412"/>
      <c r="H1004" s="108"/>
      <c r="I1004" s="415"/>
    </row>
    <row r="1005" spans="1:9" x14ac:dyDescent="0.2">
      <c r="A1005" s="384" t="str">
        <f t="shared" si="15"/>
        <v/>
      </c>
      <c r="B1005" s="228"/>
      <c r="C1005" s="230"/>
      <c r="D1005" s="103"/>
      <c r="E1005" s="126"/>
      <c r="F1005" s="168"/>
      <c r="G1005" s="412"/>
      <c r="H1005" s="108"/>
      <c r="I1005" s="415"/>
    </row>
    <row r="1006" spans="1:9" x14ac:dyDescent="0.2">
      <c r="A1006" s="384" t="str">
        <f t="shared" si="15"/>
        <v/>
      </c>
      <c r="B1006" s="228"/>
      <c r="C1006" s="230"/>
      <c r="D1006" s="103"/>
      <c r="E1006" s="126"/>
      <c r="F1006" s="168"/>
      <c r="G1006" s="412"/>
      <c r="H1006" s="108"/>
      <c r="I1006" s="415"/>
    </row>
    <row r="1007" spans="1:9" x14ac:dyDescent="0.2">
      <c r="A1007" s="384" t="str">
        <f t="shared" si="15"/>
        <v/>
      </c>
      <c r="B1007" s="228"/>
      <c r="C1007" s="230"/>
      <c r="D1007" s="103"/>
      <c r="E1007" s="126"/>
      <c r="F1007" s="168"/>
      <c r="G1007" s="412"/>
      <c r="H1007" s="108"/>
      <c r="I1007" s="415"/>
    </row>
    <row r="1008" spans="1:9" x14ac:dyDescent="0.2">
      <c r="A1008" s="384" t="str">
        <f t="shared" si="15"/>
        <v/>
      </c>
      <c r="B1008" s="228"/>
      <c r="C1008" s="230"/>
      <c r="D1008" s="103"/>
      <c r="E1008" s="126"/>
      <c r="F1008" s="168"/>
      <c r="G1008" s="412"/>
      <c r="H1008" s="108"/>
      <c r="I1008" s="415"/>
    </row>
    <row r="1009" spans="1:9" x14ac:dyDescent="0.2">
      <c r="A1009" s="384" t="str">
        <f t="shared" si="15"/>
        <v/>
      </c>
      <c r="B1009" s="228"/>
      <c r="C1009" s="230"/>
      <c r="D1009" s="103"/>
      <c r="E1009" s="126"/>
      <c r="F1009" s="168"/>
      <c r="G1009" s="412"/>
      <c r="H1009" s="108"/>
      <c r="I1009" s="415"/>
    </row>
    <row r="1010" spans="1:9" x14ac:dyDescent="0.2">
      <c r="A1010" s="384" t="str">
        <f t="shared" si="15"/>
        <v/>
      </c>
      <c r="B1010" s="228"/>
      <c r="C1010" s="230"/>
      <c r="D1010" s="103"/>
      <c r="E1010" s="126"/>
      <c r="F1010" s="168"/>
      <c r="G1010" s="412"/>
      <c r="H1010" s="108"/>
      <c r="I1010" s="415"/>
    </row>
    <row r="1011" spans="1:9" x14ac:dyDescent="0.2">
      <c r="A1011" s="384" t="str">
        <f t="shared" si="15"/>
        <v/>
      </c>
      <c r="B1011" s="228"/>
      <c r="C1011" s="230"/>
      <c r="D1011" s="103"/>
      <c r="E1011" s="126"/>
      <c r="F1011" s="168"/>
      <c r="G1011" s="412"/>
      <c r="H1011" s="108"/>
      <c r="I1011" s="415"/>
    </row>
    <row r="1012" spans="1:9" x14ac:dyDescent="0.2">
      <c r="A1012" s="384" t="str">
        <f t="shared" si="15"/>
        <v/>
      </c>
      <c r="B1012" s="228"/>
      <c r="C1012" s="230"/>
      <c r="D1012" s="103"/>
      <c r="E1012" s="126"/>
      <c r="F1012" s="168"/>
      <c r="G1012" s="412"/>
      <c r="H1012" s="108"/>
      <c r="I1012" s="415"/>
    </row>
    <row r="1013" spans="1:9" x14ac:dyDescent="0.2">
      <c r="A1013" s="384" t="str">
        <f t="shared" si="15"/>
        <v/>
      </c>
      <c r="B1013" s="228"/>
      <c r="C1013" s="230"/>
      <c r="D1013" s="103"/>
      <c r="E1013" s="126"/>
      <c r="F1013" s="168"/>
      <c r="G1013" s="412"/>
      <c r="H1013" s="108"/>
      <c r="I1013" s="415"/>
    </row>
    <row r="1014" spans="1:9" x14ac:dyDescent="0.2">
      <c r="A1014" s="384" t="str">
        <f t="shared" si="15"/>
        <v/>
      </c>
      <c r="B1014" s="228"/>
      <c r="C1014" s="230"/>
      <c r="D1014" s="103"/>
      <c r="E1014" s="126"/>
      <c r="F1014" s="168"/>
      <c r="G1014" s="412"/>
      <c r="H1014" s="108"/>
      <c r="I1014" s="415"/>
    </row>
    <row r="1015" spans="1:9" x14ac:dyDescent="0.2">
      <c r="A1015" s="384" t="str">
        <f t="shared" si="15"/>
        <v/>
      </c>
      <c r="B1015" s="228"/>
      <c r="C1015" s="230"/>
      <c r="D1015" s="103"/>
      <c r="E1015" s="126"/>
      <c r="F1015" s="168"/>
      <c r="G1015" s="412"/>
      <c r="H1015" s="108"/>
      <c r="I1015" s="415"/>
    </row>
    <row r="1016" spans="1:9" x14ac:dyDescent="0.2">
      <c r="A1016" s="384" t="str">
        <f t="shared" si="15"/>
        <v/>
      </c>
      <c r="B1016" s="228"/>
      <c r="C1016" s="230"/>
      <c r="D1016" s="103"/>
      <c r="E1016" s="126"/>
      <c r="F1016" s="168"/>
      <c r="G1016" s="412"/>
      <c r="H1016" s="108"/>
      <c r="I1016" s="415"/>
    </row>
    <row r="1017" spans="1:9" x14ac:dyDescent="0.2">
      <c r="A1017" s="384" t="str">
        <f t="shared" si="15"/>
        <v/>
      </c>
      <c r="B1017" s="228"/>
      <c r="C1017" s="230"/>
      <c r="D1017" s="103"/>
      <c r="E1017" s="126"/>
      <c r="F1017" s="168"/>
      <c r="G1017" s="412"/>
      <c r="H1017" s="108"/>
      <c r="I1017" s="415"/>
    </row>
    <row r="1018" spans="1:9" x14ac:dyDescent="0.2">
      <c r="A1018" s="384" t="str">
        <f t="shared" si="15"/>
        <v/>
      </c>
      <c r="B1018" s="228"/>
      <c r="C1018" s="230"/>
      <c r="D1018" s="103"/>
      <c r="E1018" s="126"/>
      <c r="F1018" s="168"/>
      <c r="G1018" s="412"/>
      <c r="H1018" s="108"/>
      <c r="I1018" s="415"/>
    </row>
    <row r="1019" spans="1:9" x14ac:dyDescent="0.2">
      <c r="A1019" s="384" t="str">
        <f t="shared" si="15"/>
        <v/>
      </c>
      <c r="B1019" s="228"/>
      <c r="C1019" s="230"/>
      <c r="D1019" s="103"/>
      <c r="E1019" s="126"/>
      <c r="F1019" s="168"/>
      <c r="G1019" s="412"/>
      <c r="H1019" s="108"/>
      <c r="I1019" s="415"/>
    </row>
    <row r="1020" spans="1:9" x14ac:dyDescent="0.2">
      <c r="A1020" s="384" t="str">
        <f t="shared" si="15"/>
        <v/>
      </c>
      <c r="B1020" s="228"/>
      <c r="C1020" s="230"/>
      <c r="D1020" s="103"/>
      <c r="E1020" s="126"/>
      <c r="F1020" s="168"/>
      <c r="G1020" s="412"/>
      <c r="H1020" s="108"/>
      <c r="I1020" s="415"/>
    </row>
    <row r="1021" spans="1:9" x14ac:dyDescent="0.2">
      <c r="A1021" s="384" t="str">
        <f t="shared" si="15"/>
        <v/>
      </c>
      <c r="B1021" s="228"/>
      <c r="C1021" s="230"/>
      <c r="D1021" s="103"/>
      <c r="E1021" s="126"/>
      <c r="F1021" s="168"/>
      <c r="G1021" s="412"/>
      <c r="H1021" s="108"/>
      <c r="I1021" s="415"/>
    </row>
    <row r="1022" spans="1:9" x14ac:dyDescent="0.2">
      <c r="A1022" s="384" t="str">
        <f t="shared" si="15"/>
        <v/>
      </c>
      <c r="B1022" s="228"/>
      <c r="C1022" s="230"/>
      <c r="D1022" s="103"/>
      <c r="E1022" s="126"/>
      <c r="F1022" s="168"/>
      <c r="G1022" s="412"/>
      <c r="H1022" s="108"/>
      <c r="I1022" s="415"/>
    </row>
    <row r="1023" spans="1:9" x14ac:dyDescent="0.2">
      <c r="A1023" s="384" t="str">
        <f t="shared" si="15"/>
        <v/>
      </c>
      <c r="B1023" s="228"/>
      <c r="C1023" s="230"/>
      <c r="D1023" s="103"/>
      <c r="E1023" s="126"/>
      <c r="F1023" s="168"/>
      <c r="G1023" s="412"/>
      <c r="H1023" s="108"/>
      <c r="I1023" s="415"/>
    </row>
    <row r="1024" spans="1:9" x14ac:dyDescent="0.2">
      <c r="A1024" s="384" t="str">
        <f t="shared" si="15"/>
        <v/>
      </c>
      <c r="B1024" s="228"/>
      <c r="C1024" s="230"/>
      <c r="D1024" s="103"/>
      <c r="E1024" s="126"/>
      <c r="F1024" s="168"/>
      <c r="G1024" s="412"/>
      <c r="H1024" s="108"/>
      <c r="I1024" s="415"/>
    </row>
    <row r="1025" spans="1:9" x14ac:dyDescent="0.2">
      <c r="A1025" s="384" t="str">
        <f t="shared" si="15"/>
        <v/>
      </c>
      <c r="B1025" s="228"/>
      <c r="C1025" s="230"/>
      <c r="D1025" s="103"/>
      <c r="E1025" s="126"/>
      <c r="F1025" s="168"/>
      <c r="G1025" s="412"/>
      <c r="H1025" s="108"/>
      <c r="I1025" s="415"/>
    </row>
    <row r="1026" spans="1:9" x14ac:dyDescent="0.2">
      <c r="A1026" s="384" t="str">
        <f t="shared" si="15"/>
        <v/>
      </c>
      <c r="B1026" s="228"/>
      <c r="C1026" s="230"/>
      <c r="D1026" s="103"/>
      <c r="E1026" s="126"/>
      <c r="F1026" s="168"/>
      <c r="G1026" s="412"/>
      <c r="H1026" s="108"/>
      <c r="I1026" s="415"/>
    </row>
    <row r="1027" spans="1:9" x14ac:dyDescent="0.2">
      <c r="A1027" s="384" t="str">
        <f t="shared" si="15"/>
        <v/>
      </c>
      <c r="B1027" s="228"/>
      <c r="C1027" s="230"/>
      <c r="D1027" s="103"/>
      <c r="E1027" s="126"/>
      <c r="F1027" s="168"/>
      <c r="G1027" s="412"/>
      <c r="H1027" s="108"/>
      <c r="I1027" s="415"/>
    </row>
    <row r="1028" spans="1:9" x14ac:dyDescent="0.2">
      <c r="A1028" s="384" t="str">
        <f t="shared" ref="A1028:A1091" si="16">IF(D1028="","",HLOOKUP(D1028,$J$1:$AA$2,2,FALSE))</f>
        <v/>
      </c>
      <c r="B1028" s="228"/>
      <c r="C1028" s="230"/>
      <c r="D1028" s="103"/>
      <c r="E1028" s="126"/>
      <c r="F1028" s="168"/>
      <c r="G1028" s="412"/>
      <c r="H1028" s="108"/>
      <c r="I1028" s="415"/>
    </row>
    <row r="1029" spans="1:9" x14ac:dyDescent="0.2">
      <c r="A1029" s="384" t="str">
        <f t="shared" si="16"/>
        <v/>
      </c>
      <c r="B1029" s="228"/>
      <c r="C1029" s="230"/>
      <c r="D1029" s="103"/>
      <c r="E1029" s="126"/>
      <c r="F1029" s="168"/>
      <c r="G1029" s="412"/>
      <c r="H1029" s="108"/>
      <c r="I1029" s="415"/>
    </row>
    <row r="1030" spans="1:9" x14ac:dyDescent="0.2">
      <c r="A1030" s="384" t="str">
        <f t="shared" si="16"/>
        <v/>
      </c>
      <c r="B1030" s="228"/>
      <c r="C1030" s="230"/>
      <c r="D1030" s="103"/>
      <c r="E1030" s="126"/>
      <c r="F1030" s="168"/>
      <c r="G1030" s="412"/>
      <c r="H1030" s="108"/>
      <c r="I1030" s="415"/>
    </row>
    <row r="1031" spans="1:9" x14ac:dyDescent="0.2">
      <c r="A1031" s="384" t="str">
        <f t="shared" si="16"/>
        <v/>
      </c>
      <c r="B1031" s="228"/>
      <c r="C1031" s="230"/>
      <c r="D1031" s="103"/>
      <c r="E1031" s="126"/>
      <c r="F1031" s="168"/>
      <c r="G1031" s="412"/>
      <c r="H1031" s="108"/>
      <c r="I1031" s="415"/>
    </row>
    <row r="1032" spans="1:9" x14ac:dyDescent="0.2">
      <c r="A1032" s="384" t="str">
        <f t="shared" si="16"/>
        <v/>
      </c>
      <c r="B1032" s="228"/>
      <c r="C1032" s="230"/>
      <c r="D1032" s="103"/>
      <c r="E1032" s="126"/>
      <c r="F1032" s="168"/>
      <c r="G1032" s="412"/>
      <c r="H1032" s="108"/>
      <c r="I1032" s="415"/>
    </row>
    <row r="1033" spans="1:9" x14ac:dyDescent="0.2">
      <c r="A1033" s="384" t="str">
        <f t="shared" si="16"/>
        <v/>
      </c>
      <c r="B1033" s="228"/>
      <c r="C1033" s="230"/>
      <c r="D1033" s="103"/>
      <c r="E1033" s="126"/>
      <c r="F1033" s="168"/>
      <c r="G1033" s="412"/>
      <c r="H1033" s="108"/>
      <c r="I1033" s="415"/>
    </row>
    <row r="1034" spans="1:9" x14ac:dyDescent="0.2">
      <c r="A1034" s="384" t="str">
        <f t="shared" si="16"/>
        <v/>
      </c>
      <c r="B1034" s="228"/>
      <c r="C1034" s="230"/>
      <c r="D1034" s="103"/>
      <c r="E1034" s="126"/>
      <c r="F1034" s="168"/>
      <c r="G1034" s="412"/>
      <c r="H1034" s="108"/>
      <c r="I1034" s="415"/>
    </row>
    <row r="1035" spans="1:9" x14ac:dyDescent="0.2">
      <c r="A1035" s="384" t="str">
        <f t="shared" si="16"/>
        <v/>
      </c>
      <c r="B1035" s="228"/>
      <c r="C1035" s="230"/>
      <c r="D1035" s="103"/>
      <c r="E1035" s="126"/>
      <c r="F1035" s="168"/>
      <c r="G1035" s="412"/>
      <c r="H1035" s="108"/>
      <c r="I1035" s="415"/>
    </row>
    <row r="1036" spans="1:9" x14ac:dyDescent="0.2">
      <c r="A1036" s="384" t="str">
        <f t="shared" si="16"/>
        <v/>
      </c>
      <c r="B1036" s="228"/>
      <c r="C1036" s="230"/>
      <c r="D1036" s="103"/>
      <c r="E1036" s="126"/>
      <c r="F1036" s="168"/>
      <c r="G1036" s="412"/>
      <c r="H1036" s="108"/>
      <c r="I1036" s="415"/>
    </row>
    <row r="1037" spans="1:9" x14ac:dyDescent="0.2">
      <c r="A1037" s="384" t="str">
        <f t="shared" si="16"/>
        <v/>
      </c>
      <c r="B1037" s="228"/>
      <c r="C1037" s="230"/>
      <c r="D1037" s="103"/>
      <c r="E1037" s="126"/>
      <c r="F1037" s="168"/>
      <c r="G1037" s="412"/>
      <c r="H1037" s="108"/>
      <c r="I1037" s="415"/>
    </row>
    <row r="1038" spans="1:9" x14ac:dyDescent="0.2">
      <c r="A1038" s="384" t="str">
        <f t="shared" si="16"/>
        <v/>
      </c>
      <c r="B1038" s="228"/>
      <c r="C1038" s="230"/>
      <c r="D1038" s="103"/>
      <c r="E1038" s="126"/>
      <c r="F1038" s="168"/>
      <c r="G1038" s="412"/>
      <c r="H1038" s="108"/>
      <c r="I1038" s="415"/>
    </row>
    <row r="1039" spans="1:9" x14ac:dyDescent="0.2">
      <c r="A1039" s="384" t="str">
        <f t="shared" si="16"/>
        <v/>
      </c>
      <c r="B1039" s="228"/>
      <c r="C1039" s="230"/>
      <c r="D1039" s="103"/>
      <c r="E1039" s="126"/>
      <c r="F1039" s="168"/>
      <c r="G1039" s="412"/>
      <c r="H1039" s="108"/>
      <c r="I1039" s="415"/>
    </row>
    <row r="1040" spans="1:9" x14ac:dyDescent="0.2">
      <c r="A1040" s="384" t="str">
        <f t="shared" si="16"/>
        <v/>
      </c>
      <c r="B1040" s="228"/>
      <c r="C1040" s="230"/>
      <c r="D1040" s="103"/>
      <c r="E1040" s="126"/>
      <c r="F1040" s="168"/>
      <c r="G1040" s="412"/>
      <c r="H1040" s="108"/>
      <c r="I1040" s="415"/>
    </row>
    <row r="1041" spans="1:9" x14ac:dyDescent="0.2">
      <c r="A1041" s="384" t="str">
        <f t="shared" si="16"/>
        <v/>
      </c>
      <c r="B1041" s="228"/>
      <c r="C1041" s="230"/>
      <c r="D1041" s="103"/>
      <c r="E1041" s="126"/>
      <c r="F1041" s="168"/>
      <c r="G1041" s="412"/>
      <c r="H1041" s="108"/>
      <c r="I1041" s="415"/>
    </row>
    <row r="1042" spans="1:9" x14ac:dyDescent="0.2">
      <c r="A1042" s="384" t="str">
        <f t="shared" si="16"/>
        <v/>
      </c>
      <c r="B1042" s="228"/>
      <c r="C1042" s="230"/>
      <c r="D1042" s="103"/>
      <c r="E1042" s="126"/>
      <c r="F1042" s="168"/>
      <c r="G1042" s="412"/>
      <c r="H1042" s="108"/>
      <c r="I1042" s="415"/>
    </row>
    <row r="1043" spans="1:9" x14ac:dyDescent="0.2">
      <c r="A1043" s="384" t="str">
        <f t="shared" si="16"/>
        <v/>
      </c>
      <c r="B1043" s="228"/>
      <c r="C1043" s="230"/>
      <c r="D1043" s="103"/>
      <c r="E1043" s="126"/>
      <c r="F1043" s="168"/>
      <c r="G1043" s="412"/>
      <c r="H1043" s="108"/>
      <c r="I1043" s="415"/>
    </row>
    <row r="1044" spans="1:9" x14ac:dyDescent="0.2">
      <c r="A1044" s="384" t="str">
        <f t="shared" si="16"/>
        <v/>
      </c>
      <c r="B1044" s="228"/>
      <c r="C1044" s="230"/>
      <c r="D1044" s="103"/>
      <c r="E1044" s="126"/>
      <c r="F1044" s="168"/>
      <c r="G1044" s="412"/>
      <c r="H1044" s="108"/>
      <c r="I1044" s="415"/>
    </row>
    <row r="1045" spans="1:9" x14ac:dyDescent="0.2">
      <c r="A1045" s="384" t="str">
        <f t="shared" si="16"/>
        <v/>
      </c>
      <c r="B1045" s="228"/>
      <c r="C1045" s="230"/>
      <c r="D1045" s="103"/>
      <c r="E1045" s="126"/>
      <c r="F1045" s="168"/>
      <c r="G1045" s="412"/>
      <c r="H1045" s="108"/>
      <c r="I1045" s="415"/>
    </row>
    <row r="1046" spans="1:9" x14ac:dyDescent="0.2">
      <c r="A1046" s="384" t="str">
        <f t="shared" si="16"/>
        <v/>
      </c>
      <c r="B1046" s="228"/>
      <c r="C1046" s="230"/>
      <c r="D1046" s="103"/>
      <c r="E1046" s="126"/>
      <c r="F1046" s="168"/>
      <c r="G1046" s="412"/>
      <c r="H1046" s="108"/>
      <c r="I1046" s="415"/>
    </row>
    <row r="1047" spans="1:9" x14ac:dyDescent="0.2">
      <c r="A1047" s="384" t="str">
        <f t="shared" si="16"/>
        <v/>
      </c>
      <c r="B1047" s="228"/>
      <c r="C1047" s="230"/>
      <c r="D1047" s="103"/>
      <c r="E1047" s="126"/>
      <c r="F1047" s="168"/>
      <c r="G1047" s="412"/>
      <c r="H1047" s="108"/>
      <c r="I1047" s="415"/>
    </row>
    <row r="1048" spans="1:9" x14ac:dyDescent="0.2">
      <c r="A1048" s="384" t="str">
        <f t="shared" si="16"/>
        <v/>
      </c>
      <c r="B1048" s="228"/>
      <c r="C1048" s="230"/>
      <c r="D1048" s="103"/>
      <c r="E1048" s="126"/>
      <c r="F1048" s="168"/>
      <c r="G1048" s="412"/>
      <c r="H1048" s="108"/>
      <c r="I1048" s="415"/>
    </row>
    <row r="1049" spans="1:9" x14ac:dyDescent="0.2">
      <c r="A1049" s="384" t="str">
        <f t="shared" si="16"/>
        <v/>
      </c>
      <c r="B1049" s="228"/>
      <c r="C1049" s="230"/>
      <c r="D1049" s="103"/>
      <c r="E1049" s="126"/>
      <c r="F1049" s="168"/>
      <c r="G1049" s="412"/>
      <c r="H1049" s="108"/>
      <c r="I1049" s="415"/>
    </row>
    <row r="1050" spans="1:9" x14ac:dyDescent="0.2">
      <c r="A1050" s="384" t="str">
        <f t="shared" si="16"/>
        <v/>
      </c>
      <c r="B1050" s="228"/>
      <c r="C1050" s="230"/>
      <c r="D1050" s="103"/>
      <c r="E1050" s="126"/>
      <c r="F1050" s="168"/>
      <c r="G1050" s="412"/>
      <c r="H1050" s="108"/>
      <c r="I1050" s="415"/>
    </row>
    <row r="1051" spans="1:9" x14ac:dyDescent="0.2">
      <c r="A1051" s="384" t="str">
        <f t="shared" si="16"/>
        <v/>
      </c>
      <c r="B1051" s="228"/>
      <c r="C1051" s="230"/>
      <c r="D1051" s="103"/>
      <c r="E1051" s="126"/>
      <c r="F1051" s="168"/>
      <c r="G1051" s="412"/>
      <c r="H1051" s="108"/>
      <c r="I1051" s="415"/>
    </row>
    <row r="1052" spans="1:9" x14ac:dyDescent="0.2">
      <c r="A1052" s="384" t="str">
        <f t="shared" si="16"/>
        <v/>
      </c>
      <c r="B1052" s="228"/>
      <c r="C1052" s="230"/>
      <c r="D1052" s="103"/>
      <c r="E1052" s="126"/>
      <c r="F1052" s="168"/>
      <c r="G1052" s="412"/>
      <c r="H1052" s="108"/>
      <c r="I1052" s="415"/>
    </row>
    <row r="1053" spans="1:9" x14ac:dyDescent="0.2">
      <c r="A1053" s="384" t="str">
        <f t="shared" si="16"/>
        <v/>
      </c>
      <c r="B1053" s="228"/>
      <c r="C1053" s="230"/>
      <c r="D1053" s="103"/>
      <c r="E1053" s="126"/>
      <c r="F1053" s="168"/>
      <c r="G1053" s="412"/>
      <c r="H1053" s="108"/>
      <c r="I1053" s="415"/>
    </row>
    <row r="1054" spans="1:9" x14ac:dyDescent="0.2">
      <c r="A1054" s="384" t="str">
        <f t="shared" si="16"/>
        <v/>
      </c>
      <c r="B1054" s="228"/>
      <c r="C1054" s="230"/>
      <c r="D1054" s="103"/>
      <c r="E1054" s="126"/>
      <c r="F1054" s="168"/>
      <c r="G1054" s="412"/>
      <c r="H1054" s="108"/>
      <c r="I1054" s="415"/>
    </row>
    <row r="1055" spans="1:9" x14ac:dyDescent="0.2">
      <c r="A1055" s="384" t="str">
        <f t="shared" si="16"/>
        <v/>
      </c>
      <c r="B1055" s="228"/>
      <c r="C1055" s="230"/>
      <c r="D1055" s="103"/>
      <c r="E1055" s="126"/>
      <c r="F1055" s="168"/>
      <c r="G1055" s="412"/>
      <c r="H1055" s="108"/>
      <c r="I1055" s="415"/>
    </row>
    <row r="1056" spans="1:9" x14ac:dyDescent="0.2">
      <c r="A1056" s="384" t="str">
        <f t="shared" si="16"/>
        <v/>
      </c>
      <c r="B1056" s="228"/>
      <c r="C1056" s="230"/>
      <c r="D1056" s="103"/>
      <c r="E1056" s="126"/>
      <c r="F1056" s="168"/>
      <c r="G1056" s="412"/>
      <c r="H1056" s="108"/>
      <c r="I1056" s="415"/>
    </row>
    <row r="1057" spans="1:9" x14ac:dyDescent="0.2">
      <c r="A1057" s="384" t="str">
        <f t="shared" si="16"/>
        <v/>
      </c>
      <c r="B1057" s="228"/>
      <c r="C1057" s="230"/>
      <c r="D1057" s="103"/>
      <c r="E1057" s="126"/>
      <c r="F1057" s="168"/>
      <c r="G1057" s="412"/>
      <c r="H1057" s="108"/>
      <c r="I1057" s="415"/>
    </row>
    <row r="1058" spans="1:9" x14ac:dyDescent="0.2">
      <c r="A1058" s="384" t="str">
        <f t="shared" si="16"/>
        <v/>
      </c>
      <c r="B1058" s="228"/>
      <c r="C1058" s="230"/>
      <c r="D1058" s="103"/>
      <c r="E1058" s="126"/>
      <c r="F1058" s="168"/>
      <c r="G1058" s="412"/>
      <c r="H1058" s="108"/>
      <c r="I1058" s="415"/>
    </row>
    <row r="1059" spans="1:9" x14ac:dyDescent="0.2">
      <c r="A1059" s="384" t="str">
        <f t="shared" si="16"/>
        <v/>
      </c>
      <c r="B1059" s="228"/>
      <c r="C1059" s="230"/>
      <c r="D1059" s="103"/>
      <c r="E1059" s="126"/>
      <c r="F1059" s="168"/>
      <c r="G1059" s="412"/>
      <c r="H1059" s="108"/>
      <c r="I1059" s="415"/>
    </row>
    <row r="1060" spans="1:9" x14ac:dyDescent="0.2">
      <c r="A1060" s="384" t="str">
        <f t="shared" si="16"/>
        <v/>
      </c>
      <c r="B1060" s="228"/>
      <c r="C1060" s="230"/>
      <c r="D1060" s="103"/>
      <c r="E1060" s="126"/>
      <c r="F1060" s="168"/>
      <c r="G1060" s="412"/>
      <c r="H1060" s="108"/>
      <c r="I1060" s="415"/>
    </row>
    <row r="1061" spans="1:9" x14ac:dyDescent="0.2">
      <c r="A1061" s="384" t="str">
        <f t="shared" si="16"/>
        <v/>
      </c>
      <c r="B1061" s="228"/>
      <c r="C1061" s="230"/>
      <c r="D1061" s="103"/>
      <c r="E1061" s="126"/>
      <c r="F1061" s="168"/>
      <c r="G1061" s="412"/>
      <c r="H1061" s="108"/>
      <c r="I1061" s="415"/>
    </row>
    <row r="1062" spans="1:9" x14ac:dyDescent="0.2">
      <c r="A1062" s="384" t="str">
        <f t="shared" si="16"/>
        <v/>
      </c>
      <c r="B1062" s="228"/>
      <c r="C1062" s="230"/>
      <c r="D1062" s="103"/>
      <c r="E1062" s="126"/>
      <c r="F1062" s="168"/>
      <c r="G1062" s="412"/>
      <c r="H1062" s="108"/>
      <c r="I1062" s="415"/>
    </row>
    <row r="1063" spans="1:9" x14ac:dyDescent="0.2">
      <c r="A1063" s="384" t="str">
        <f t="shared" si="16"/>
        <v/>
      </c>
      <c r="B1063" s="228"/>
      <c r="C1063" s="230"/>
      <c r="D1063" s="103"/>
      <c r="E1063" s="126"/>
      <c r="F1063" s="168"/>
      <c r="G1063" s="412"/>
      <c r="H1063" s="108"/>
      <c r="I1063" s="415"/>
    </row>
    <row r="1064" spans="1:9" x14ac:dyDescent="0.2">
      <c r="A1064" s="384" t="str">
        <f t="shared" si="16"/>
        <v/>
      </c>
      <c r="B1064" s="228"/>
      <c r="C1064" s="230"/>
      <c r="D1064" s="103"/>
      <c r="E1064" s="126"/>
      <c r="F1064" s="168"/>
      <c r="G1064" s="412"/>
      <c r="H1064" s="108"/>
      <c r="I1064" s="415"/>
    </row>
    <row r="1065" spans="1:9" x14ac:dyDescent="0.2">
      <c r="A1065" s="384" t="str">
        <f t="shared" si="16"/>
        <v/>
      </c>
      <c r="B1065" s="228"/>
      <c r="C1065" s="230"/>
      <c r="D1065" s="103"/>
      <c r="E1065" s="126"/>
      <c r="F1065" s="168"/>
      <c r="G1065" s="412"/>
      <c r="H1065" s="108"/>
      <c r="I1065" s="415"/>
    </row>
    <row r="1066" spans="1:9" x14ac:dyDescent="0.2">
      <c r="A1066" s="384" t="str">
        <f t="shared" si="16"/>
        <v/>
      </c>
      <c r="B1066" s="228"/>
      <c r="C1066" s="230"/>
      <c r="D1066" s="103"/>
      <c r="E1066" s="126"/>
      <c r="F1066" s="168"/>
      <c r="G1066" s="412"/>
      <c r="H1066" s="108"/>
      <c r="I1066" s="415"/>
    </row>
    <row r="1067" spans="1:9" x14ac:dyDescent="0.2">
      <c r="A1067" s="384" t="str">
        <f t="shared" si="16"/>
        <v/>
      </c>
      <c r="B1067" s="228"/>
      <c r="C1067" s="230"/>
      <c r="D1067" s="103"/>
      <c r="E1067" s="126"/>
      <c r="F1067" s="168"/>
      <c r="G1067" s="412"/>
      <c r="H1067" s="108"/>
      <c r="I1067" s="415"/>
    </row>
    <row r="1068" spans="1:9" x14ac:dyDescent="0.2">
      <c r="A1068" s="384" t="str">
        <f t="shared" si="16"/>
        <v/>
      </c>
      <c r="B1068" s="228"/>
      <c r="C1068" s="230"/>
      <c r="D1068" s="103"/>
      <c r="E1068" s="126"/>
      <c r="F1068" s="168"/>
      <c r="G1068" s="412"/>
      <c r="H1068" s="108"/>
      <c r="I1068" s="415"/>
    </row>
    <row r="1069" spans="1:9" x14ac:dyDescent="0.2">
      <c r="A1069" s="384" t="str">
        <f t="shared" si="16"/>
        <v/>
      </c>
      <c r="B1069" s="228"/>
      <c r="C1069" s="230"/>
      <c r="D1069" s="103"/>
      <c r="E1069" s="126"/>
      <c r="F1069" s="168"/>
      <c r="G1069" s="412"/>
      <c r="H1069" s="108"/>
      <c r="I1069" s="415"/>
    </row>
    <row r="1070" spans="1:9" x14ac:dyDescent="0.2">
      <c r="A1070" s="384" t="str">
        <f t="shared" si="16"/>
        <v/>
      </c>
      <c r="B1070" s="228"/>
      <c r="C1070" s="230"/>
      <c r="D1070" s="103"/>
      <c r="E1070" s="126"/>
      <c r="F1070" s="168"/>
      <c r="G1070" s="412"/>
      <c r="H1070" s="108"/>
      <c r="I1070" s="415"/>
    </row>
    <row r="1071" spans="1:9" x14ac:dyDescent="0.2">
      <c r="A1071" s="384" t="str">
        <f t="shared" si="16"/>
        <v/>
      </c>
      <c r="B1071" s="228"/>
      <c r="C1071" s="230"/>
      <c r="D1071" s="103"/>
      <c r="E1071" s="126"/>
      <c r="F1071" s="168"/>
      <c r="G1071" s="412"/>
      <c r="H1071" s="108"/>
      <c r="I1071" s="415"/>
    </row>
    <row r="1072" spans="1:9" x14ac:dyDescent="0.2">
      <c r="A1072" s="384" t="str">
        <f t="shared" si="16"/>
        <v/>
      </c>
      <c r="B1072" s="228"/>
      <c r="C1072" s="230"/>
      <c r="D1072" s="103"/>
      <c r="E1072" s="126"/>
      <c r="F1072" s="168"/>
      <c r="G1072" s="412"/>
      <c r="H1072" s="108"/>
      <c r="I1072" s="415"/>
    </row>
    <row r="1073" spans="1:9" x14ac:dyDescent="0.2">
      <c r="A1073" s="384" t="str">
        <f t="shared" si="16"/>
        <v/>
      </c>
      <c r="B1073" s="228"/>
      <c r="C1073" s="230"/>
      <c r="D1073" s="103"/>
      <c r="E1073" s="126"/>
      <c r="F1073" s="168"/>
      <c r="G1073" s="412"/>
      <c r="H1073" s="108"/>
      <c r="I1073" s="415"/>
    </row>
    <row r="1074" spans="1:9" x14ac:dyDescent="0.2">
      <c r="A1074" s="384" t="str">
        <f t="shared" si="16"/>
        <v/>
      </c>
      <c r="B1074" s="228"/>
      <c r="C1074" s="230"/>
      <c r="D1074" s="103"/>
      <c r="E1074" s="126"/>
      <c r="F1074" s="168"/>
      <c r="G1074" s="412"/>
      <c r="H1074" s="108"/>
      <c r="I1074" s="415"/>
    </row>
    <row r="1075" spans="1:9" x14ac:dyDescent="0.2">
      <c r="A1075" s="384" t="str">
        <f t="shared" si="16"/>
        <v/>
      </c>
      <c r="B1075" s="228"/>
      <c r="C1075" s="230"/>
      <c r="D1075" s="103"/>
      <c r="E1075" s="126"/>
      <c r="F1075" s="168"/>
      <c r="G1075" s="412"/>
      <c r="H1075" s="108"/>
      <c r="I1075" s="415"/>
    </row>
    <row r="1076" spans="1:9" x14ac:dyDescent="0.2">
      <c r="A1076" s="384" t="str">
        <f t="shared" si="16"/>
        <v/>
      </c>
      <c r="B1076" s="228"/>
      <c r="C1076" s="230"/>
      <c r="D1076" s="103"/>
      <c r="E1076" s="126"/>
      <c r="F1076" s="168"/>
      <c r="G1076" s="412"/>
      <c r="H1076" s="108"/>
      <c r="I1076" s="415"/>
    </row>
    <row r="1077" spans="1:9" x14ac:dyDescent="0.2">
      <c r="A1077" s="384" t="str">
        <f t="shared" si="16"/>
        <v/>
      </c>
      <c r="B1077" s="228"/>
      <c r="C1077" s="230"/>
      <c r="D1077" s="103"/>
      <c r="E1077" s="126"/>
      <c r="F1077" s="168"/>
      <c r="G1077" s="412"/>
      <c r="H1077" s="108"/>
      <c r="I1077" s="415"/>
    </row>
    <row r="1078" spans="1:9" x14ac:dyDescent="0.2">
      <c r="A1078" s="384" t="str">
        <f t="shared" si="16"/>
        <v/>
      </c>
      <c r="B1078" s="228"/>
      <c r="C1078" s="230"/>
      <c r="D1078" s="103"/>
      <c r="E1078" s="126"/>
      <c r="F1078" s="168"/>
      <c r="G1078" s="412"/>
      <c r="H1078" s="108"/>
      <c r="I1078" s="415"/>
    </row>
    <row r="1079" spans="1:9" x14ac:dyDescent="0.2">
      <c r="A1079" s="384" t="str">
        <f t="shared" si="16"/>
        <v/>
      </c>
      <c r="B1079" s="228"/>
      <c r="C1079" s="230"/>
      <c r="D1079" s="103"/>
      <c r="E1079" s="126"/>
      <c r="F1079" s="168"/>
      <c r="G1079" s="412"/>
      <c r="H1079" s="108"/>
      <c r="I1079" s="415"/>
    </row>
    <row r="1080" spans="1:9" x14ac:dyDescent="0.2">
      <c r="A1080" s="384" t="str">
        <f t="shared" si="16"/>
        <v/>
      </c>
      <c r="B1080" s="228"/>
      <c r="C1080" s="230"/>
      <c r="D1080" s="103"/>
      <c r="E1080" s="126"/>
      <c r="F1080" s="168"/>
      <c r="G1080" s="412"/>
      <c r="H1080" s="108"/>
      <c r="I1080" s="415"/>
    </row>
    <row r="1081" spans="1:9" x14ac:dyDescent="0.2">
      <c r="A1081" s="384" t="str">
        <f t="shared" si="16"/>
        <v/>
      </c>
      <c r="B1081" s="228"/>
      <c r="C1081" s="230"/>
      <c r="D1081" s="103"/>
      <c r="E1081" s="126"/>
      <c r="F1081" s="168"/>
      <c r="G1081" s="412"/>
      <c r="H1081" s="108"/>
      <c r="I1081" s="415"/>
    </row>
    <row r="1082" spans="1:9" x14ac:dyDescent="0.2">
      <c r="A1082" s="384" t="str">
        <f t="shared" si="16"/>
        <v/>
      </c>
      <c r="B1082" s="228"/>
      <c r="C1082" s="230"/>
      <c r="D1082" s="103"/>
      <c r="E1082" s="126"/>
      <c r="F1082" s="168"/>
      <c r="G1082" s="412"/>
      <c r="H1082" s="108"/>
      <c r="I1082" s="415"/>
    </row>
    <row r="1083" spans="1:9" x14ac:dyDescent="0.2">
      <c r="A1083" s="384" t="str">
        <f t="shared" si="16"/>
        <v/>
      </c>
      <c r="B1083" s="228"/>
      <c r="C1083" s="230"/>
      <c r="D1083" s="103"/>
      <c r="E1083" s="126"/>
      <c r="F1083" s="168"/>
      <c r="G1083" s="412"/>
      <c r="H1083" s="108"/>
      <c r="I1083" s="415"/>
    </row>
    <row r="1084" spans="1:9" x14ac:dyDescent="0.2">
      <c r="A1084" s="384" t="str">
        <f t="shared" si="16"/>
        <v/>
      </c>
      <c r="B1084" s="228"/>
      <c r="C1084" s="230"/>
      <c r="D1084" s="103"/>
      <c r="E1084" s="126"/>
      <c r="F1084" s="168"/>
      <c r="G1084" s="412"/>
      <c r="H1084" s="108"/>
      <c r="I1084" s="415"/>
    </row>
    <row r="1085" spans="1:9" x14ac:dyDescent="0.2">
      <c r="A1085" s="384" t="str">
        <f t="shared" si="16"/>
        <v/>
      </c>
      <c r="B1085" s="228"/>
      <c r="C1085" s="230"/>
      <c r="D1085" s="103"/>
      <c r="E1085" s="126"/>
      <c r="F1085" s="168"/>
      <c r="G1085" s="412"/>
      <c r="H1085" s="108"/>
      <c r="I1085" s="415"/>
    </row>
    <row r="1086" spans="1:9" x14ac:dyDescent="0.2">
      <c r="A1086" s="384" t="str">
        <f t="shared" si="16"/>
        <v/>
      </c>
      <c r="B1086" s="228"/>
      <c r="C1086" s="230"/>
      <c r="D1086" s="103"/>
      <c r="E1086" s="126"/>
      <c r="F1086" s="168"/>
      <c r="G1086" s="412"/>
      <c r="H1086" s="108"/>
      <c r="I1086" s="415"/>
    </row>
    <row r="1087" spans="1:9" x14ac:dyDescent="0.2">
      <c r="A1087" s="384" t="str">
        <f t="shared" si="16"/>
        <v/>
      </c>
      <c r="B1087" s="228"/>
      <c r="C1087" s="230"/>
      <c r="D1087" s="103"/>
      <c r="E1087" s="126"/>
      <c r="F1087" s="168"/>
      <c r="G1087" s="412"/>
      <c r="H1087" s="108"/>
      <c r="I1087" s="415"/>
    </row>
    <row r="1088" spans="1:9" x14ac:dyDescent="0.2">
      <c r="A1088" s="384" t="str">
        <f t="shared" si="16"/>
        <v/>
      </c>
      <c r="B1088" s="228"/>
      <c r="C1088" s="230"/>
      <c r="D1088" s="103"/>
      <c r="E1088" s="126"/>
      <c r="F1088" s="168"/>
      <c r="G1088" s="412"/>
      <c r="H1088" s="108"/>
      <c r="I1088" s="415"/>
    </row>
    <row r="1089" spans="1:9" x14ac:dyDescent="0.2">
      <c r="A1089" s="384" t="str">
        <f t="shared" si="16"/>
        <v/>
      </c>
      <c r="B1089" s="228"/>
      <c r="C1089" s="230"/>
      <c r="D1089" s="103"/>
      <c r="E1089" s="126"/>
      <c r="F1089" s="168"/>
      <c r="G1089" s="412"/>
      <c r="H1089" s="108"/>
      <c r="I1089" s="415"/>
    </row>
    <row r="1090" spans="1:9" x14ac:dyDescent="0.2">
      <c r="A1090" s="384" t="str">
        <f t="shared" si="16"/>
        <v/>
      </c>
      <c r="B1090" s="228"/>
      <c r="C1090" s="230"/>
      <c r="D1090" s="103"/>
      <c r="E1090" s="126"/>
      <c r="F1090" s="168"/>
      <c r="G1090" s="412"/>
      <c r="H1090" s="108"/>
      <c r="I1090" s="415"/>
    </row>
    <row r="1091" spans="1:9" x14ac:dyDescent="0.2">
      <c r="A1091" s="384" t="str">
        <f t="shared" si="16"/>
        <v/>
      </c>
      <c r="B1091" s="228"/>
      <c r="C1091" s="230"/>
      <c r="D1091" s="103"/>
      <c r="E1091" s="126"/>
      <c r="F1091" s="168"/>
      <c r="G1091" s="412"/>
      <c r="H1091" s="108"/>
      <c r="I1091" s="415"/>
    </row>
    <row r="1092" spans="1:9" x14ac:dyDescent="0.2">
      <c r="A1092" s="384" t="str">
        <f t="shared" ref="A1092:A1155" si="17">IF(D1092="","",HLOOKUP(D1092,$J$1:$AA$2,2,FALSE))</f>
        <v/>
      </c>
      <c r="B1092" s="228"/>
      <c r="C1092" s="230"/>
      <c r="D1092" s="103"/>
      <c r="E1092" s="126"/>
      <c r="F1092" s="168"/>
      <c r="G1092" s="412"/>
      <c r="H1092" s="108"/>
      <c r="I1092" s="415"/>
    </row>
    <row r="1093" spans="1:9" x14ac:dyDescent="0.2">
      <c r="A1093" s="384" t="str">
        <f t="shared" si="17"/>
        <v/>
      </c>
      <c r="B1093" s="228"/>
      <c r="C1093" s="230"/>
      <c r="D1093" s="103"/>
      <c r="E1093" s="126"/>
      <c r="F1093" s="168"/>
      <c r="G1093" s="412"/>
      <c r="H1093" s="108"/>
      <c r="I1093" s="415"/>
    </row>
    <row r="1094" spans="1:9" x14ac:dyDescent="0.2">
      <c r="A1094" s="384" t="str">
        <f t="shared" si="17"/>
        <v/>
      </c>
      <c r="B1094" s="228"/>
      <c r="C1094" s="230"/>
      <c r="D1094" s="103"/>
      <c r="E1094" s="126"/>
      <c r="F1094" s="168"/>
      <c r="G1094" s="412"/>
      <c r="H1094" s="108"/>
      <c r="I1094" s="415"/>
    </row>
    <row r="1095" spans="1:9" x14ac:dyDescent="0.2">
      <c r="A1095" s="384" t="str">
        <f t="shared" si="17"/>
        <v/>
      </c>
      <c r="B1095" s="228"/>
      <c r="C1095" s="230"/>
      <c r="D1095" s="103"/>
      <c r="E1095" s="126"/>
      <c r="F1095" s="168"/>
      <c r="G1095" s="412"/>
      <c r="H1095" s="108"/>
      <c r="I1095" s="415"/>
    </row>
    <row r="1096" spans="1:9" x14ac:dyDescent="0.2">
      <c r="A1096" s="384" t="str">
        <f t="shared" si="17"/>
        <v/>
      </c>
      <c r="B1096" s="228"/>
      <c r="C1096" s="230"/>
      <c r="D1096" s="103"/>
      <c r="E1096" s="126"/>
      <c r="F1096" s="168"/>
      <c r="G1096" s="412"/>
      <c r="H1096" s="108"/>
      <c r="I1096" s="415"/>
    </row>
    <row r="1097" spans="1:9" x14ac:dyDescent="0.2">
      <c r="A1097" s="384" t="str">
        <f t="shared" si="17"/>
        <v/>
      </c>
      <c r="B1097" s="228"/>
      <c r="C1097" s="230"/>
      <c r="D1097" s="103"/>
      <c r="E1097" s="126"/>
      <c r="F1097" s="168"/>
      <c r="G1097" s="412"/>
      <c r="H1097" s="108"/>
      <c r="I1097" s="415"/>
    </row>
    <row r="1098" spans="1:9" x14ac:dyDescent="0.2">
      <c r="A1098" s="384" t="str">
        <f t="shared" si="17"/>
        <v/>
      </c>
      <c r="B1098" s="228"/>
      <c r="C1098" s="230"/>
      <c r="D1098" s="103"/>
      <c r="E1098" s="126"/>
      <c r="F1098" s="168"/>
      <c r="G1098" s="412"/>
      <c r="H1098" s="108"/>
      <c r="I1098" s="415"/>
    </row>
    <row r="1099" spans="1:9" x14ac:dyDescent="0.2">
      <c r="A1099" s="384" t="str">
        <f t="shared" si="17"/>
        <v/>
      </c>
      <c r="B1099" s="228"/>
      <c r="C1099" s="230"/>
      <c r="D1099" s="103"/>
      <c r="E1099" s="126"/>
      <c r="F1099" s="168"/>
      <c r="G1099" s="412"/>
      <c r="H1099" s="108"/>
      <c r="I1099" s="415"/>
    </row>
    <row r="1100" spans="1:9" x14ac:dyDescent="0.2">
      <c r="A1100" s="384" t="str">
        <f t="shared" si="17"/>
        <v/>
      </c>
      <c r="B1100" s="228"/>
      <c r="C1100" s="230"/>
      <c r="D1100" s="103"/>
      <c r="E1100" s="126"/>
      <c r="F1100" s="168"/>
      <c r="G1100" s="412"/>
      <c r="H1100" s="108"/>
      <c r="I1100" s="415"/>
    </row>
    <row r="1101" spans="1:9" x14ac:dyDescent="0.2">
      <c r="A1101" s="384" t="str">
        <f t="shared" si="17"/>
        <v/>
      </c>
      <c r="B1101" s="228"/>
      <c r="C1101" s="230"/>
      <c r="D1101" s="103"/>
      <c r="E1101" s="126"/>
      <c r="F1101" s="168"/>
      <c r="G1101" s="412"/>
      <c r="H1101" s="108"/>
      <c r="I1101" s="415"/>
    </row>
    <row r="1102" spans="1:9" x14ac:dyDescent="0.2">
      <c r="A1102" s="384" t="str">
        <f t="shared" si="17"/>
        <v/>
      </c>
      <c r="B1102" s="228"/>
      <c r="C1102" s="230"/>
      <c r="D1102" s="103"/>
      <c r="E1102" s="126"/>
      <c r="F1102" s="168"/>
      <c r="G1102" s="412"/>
      <c r="H1102" s="108"/>
      <c r="I1102" s="415"/>
    </row>
    <row r="1103" spans="1:9" x14ac:dyDescent="0.2">
      <c r="A1103" s="384" t="str">
        <f t="shared" si="17"/>
        <v/>
      </c>
      <c r="B1103" s="228"/>
      <c r="C1103" s="230"/>
      <c r="D1103" s="103"/>
      <c r="E1103" s="126"/>
      <c r="F1103" s="168"/>
      <c r="G1103" s="412"/>
      <c r="H1103" s="108"/>
      <c r="I1103" s="415"/>
    </row>
    <row r="1104" spans="1:9" x14ac:dyDescent="0.2">
      <c r="A1104" s="384" t="str">
        <f t="shared" si="17"/>
        <v/>
      </c>
      <c r="B1104" s="228"/>
      <c r="C1104" s="230"/>
      <c r="D1104" s="103"/>
      <c r="E1104" s="126"/>
      <c r="F1104" s="168"/>
      <c r="G1104" s="412"/>
      <c r="H1104" s="108"/>
      <c r="I1104" s="415"/>
    </row>
    <row r="1105" spans="1:9" x14ac:dyDescent="0.2">
      <c r="A1105" s="384" t="str">
        <f t="shared" si="17"/>
        <v/>
      </c>
      <c r="B1105" s="228"/>
      <c r="C1105" s="230"/>
      <c r="D1105" s="103"/>
      <c r="E1105" s="126"/>
      <c r="F1105" s="168"/>
      <c r="G1105" s="412"/>
      <c r="H1105" s="108"/>
      <c r="I1105" s="415"/>
    </row>
    <row r="1106" spans="1:9" x14ac:dyDescent="0.2">
      <c r="A1106" s="384" t="str">
        <f t="shared" si="17"/>
        <v/>
      </c>
      <c r="B1106" s="228"/>
      <c r="C1106" s="230"/>
      <c r="D1106" s="103"/>
      <c r="E1106" s="126"/>
      <c r="F1106" s="168"/>
      <c r="G1106" s="412"/>
      <c r="H1106" s="108"/>
      <c r="I1106" s="415"/>
    </row>
    <row r="1107" spans="1:9" x14ac:dyDescent="0.2">
      <c r="A1107" s="384" t="str">
        <f t="shared" si="17"/>
        <v/>
      </c>
      <c r="B1107" s="228"/>
      <c r="C1107" s="230"/>
      <c r="D1107" s="103"/>
      <c r="E1107" s="126"/>
      <c r="F1107" s="168"/>
      <c r="G1107" s="412"/>
      <c r="H1107" s="108"/>
      <c r="I1107" s="415"/>
    </row>
    <row r="1108" spans="1:9" x14ac:dyDescent="0.2">
      <c r="A1108" s="384" t="str">
        <f t="shared" si="17"/>
        <v/>
      </c>
      <c r="B1108" s="228"/>
      <c r="C1108" s="230"/>
      <c r="D1108" s="103"/>
      <c r="E1108" s="126"/>
      <c r="F1108" s="168"/>
      <c r="G1108" s="412"/>
      <c r="H1108" s="108"/>
      <c r="I1108" s="415"/>
    </row>
    <row r="1109" spans="1:9" x14ac:dyDescent="0.2">
      <c r="A1109" s="384" t="str">
        <f t="shared" si="17"/>
        <v/>
      </c>
      <c r="B1109" s="228"/>
      <c r="C1109" s="230"/>
      <c r="D1109" s="103"/>
      <c r="E1109" s="126"/>
      <c r="F1109" s="168"/>
      <c r="G1109" s="412"/>
      <c r="H1109" s="108"/>
      <c r="I1109" s="415"/>
    </row>
    <row r="1110" spans="1:9" x14ac:dyDescent="0.2">
      <c r="A1110" s="384" t="str">
        <f t="shared" si="17"/>
        <v/>
      </c>
      <c r="B1110" s="228"/>
      <c r="C1110" s="230"/>
      <c r="D1110" s="103"/>
      <c r="E1110" s="126"/>
      <c r="F1110" s="168"/>
      <c r="G1110" s="412"/>
      <c r="H1110" s="108"/>
      <c r="I1110" s="415"/>
    </row>
    <row r="1111" spans="1:9" x14ac:dyDescent="0.2">
      <c r="A1111" s="384" t="str">
        <f t="shared" si="17"/>
        <v/>
      </c>
      <c r="B1111" s="228"/>
      <c r="C1111" s="230"/>
      <c r="D1111" s="103"/>
      <c r="E1111" s="126"/>
      <c r="F1111" s="168"/>
      <c r="G1111" s="412"/>
      <c r="H1111" s="108"/>
      <c r="I1111" s="415"/>
    </row>
    <row r="1112" spans="1:9" x14ac:dyDescent="0.2">
      <c r="A1112" s="384" t="str">
        <f t="shared" si="17"/>
        <v/>
      </c>
      <c r="B1112" s="228"/>
      <c r="C1112" s="230"/>
      <c r="D1112" s="103"/>
      <c r="E1112" s="126"/>
      <c r="F1112" s="168"/>
      <c r="G1112" s="412"/>
      <c r="H1112" s="108"/>
      <c r="I1112" s="415"/>
    </row>
    <row r="1113" spans="1:9" x14ac:dyDescent="0.2">
      <c r="A1113" s="384" t="str">
        <f t="shared" si="17"/>
        <v/>
      </c>
      <c r="B1113" s="228"/>
      <c r="C1113" s="230"/>
      <c r="D1113" s="103"/>
      <c r="E1113" s="126"/>
      <c r="F1113" s="168"/>
      <c r="G1113" s="412"/>
      <c r="H1113" s="108"/>
      <c r="I1113" s="415"/>
    </row>
    <row r="1114" spans="1:9" x14ac:dyDescent="0.2">
      <c r="A1114" s="384" t="str">
        <f t="shared" si="17"/>
        <v/>
      </c>
      <c r="B1114" s="228"/>
      <c r="C1114" s="230"/>
      <c r="D1114" s="103"/>
      <c r="E1114" s="126"/>
      <c r="F1114" s="168"/>
      <c r="G1114" s="412"/>
      <c r="H1114" s="108"/>
      <c r="I1114" s="415"/>
    </row>
    <row r="1115" spans="1:9" x14ac:dyDescent="0.2">
      <c r="A1115" s="384" t="str">
        <f t="shared" si="17"/>
        <v/>
      </c>
      <c r="B1115" s="228"/>
      <c r="C1115" s="230"/>
      <c r="D1115" s="103"/>
      <c r="E1115" s="126"/>
      <c r="F1115" s="168"/>
      <c r="G1115" s="412"/>
      <c r="H1115" s="108"/>
      <c r="I1115" s="415"/>
    </row>
    <row r="1116" spans="1:9" x14ac:dyDescent="0.2">
      <c r="A1116" s="384" t="str">
        <f t="shared" si="17"/>
        <v/>
      </c>
      <c r="B1116" s="228"/>
      <c r="C1116" s="230"/>
      <c r="D1116" s="103"/>
      <c r="E1116" s="126"/>
      <c r="F1116" s="168"/>
      <c r="G1116" s="412"/>
      <c r="H1116" s="108"/>
      <c r="I1116" s="415"/>
    </row>
    <row r="1117" spans="1:9" x14ac:dyDescent="0.2">
      <c r="A1117" s="384" t="str">
        <f t="shared" si="17"/>
        <v/>
      </c>
      <c r="B1117" s="228"/>
      <c r="C1117" s="230"/>
      <c r="D1117" s="103"/>
      <c r="E1117" s="126"/>
      <c r="F1117" s="168"/>
      <c r="G1117" s="412"/>
      <c r="H1117" s="108"/>
      <c r="I1117" s="415"/>
    </row>
    <row r="1118" spans="1:9" x14ac:dyDescent="0.2">
      <c r="A1118" s="384" t="str">
        <f t="shared" si="17"/>
        <v/>
      </c>
      <c r="B1118" s="228"/>
      <c r="C1118" s="230"/>
      <c r="D1118" s="103"/>
      <c r="E1118" s="126"/>
      <c r="F1118" s="168"/>
      <c r="G1118" s="412"/>
      <c r="H1118" s="108"/>
      <c r="I1118" s="415"/>
    </row>
    <row r="1119" spans="1:9" x14ac:dyDescent="0.2">
      <c r="A1119" s="384" t="str">
        <f t="shared" si="17"/>
        <v/>
      </c>
      <c r="B1119" s="228"/>
      <c r="C1119" s="230"/>
      <c r="D1119" s="103"/>
      <c r="E1119" s="126"/>
      <c r="F1119" s="168"/>
      <c r="G1119" s="412"/>
      <c r="H1119" s="108"/>
      <c r="I1119" s="415"/>
    </row>
    <row r="1120" spans="1:9" x14ac:dyDescent="0.2">
      <c r="A1120" s="384" t="str">
        <f t="shared" si="17"/>
        <v/>
      </c>
      <c r="B1120" s="228"/>
      <c r="C1120" s="230"/>
      <c r="D1120" s="103"/>
      <c r="E1120" s="126"/>
      <c r="F1120" s="168"/>
      <c r="G1120" s="412"/>
      <c r="H1120" s="108"/>
      <c r="I1120" s="415"/>
    </row>
    <row r="1121" spans="1:9" x14ac:dyDescent="0.2">
      <c r="A1121" s="384" t="str">
        <f t="shared" si="17"/>
        <v/>
      </c>
      <c r="B1121" s="228"/>
      <c r="C1121" s="230"/>
      <c r="D1121" s="103"/>
      <c r="E1121" s="126"/>
      <c r="F1121" s="168"/>
      <c r="G1121" s="412"/>
      <c r="H1121" s="108"/>
      <c r="I1121" s="415"/>
    </row>
    <row r="1122" spans="1:9" x14ac:dyDescent="0.2">
      <c r="A1122" s="384" t="str">
        <f t="shared" si="17"/>
        <v/>
      </c>
      <c r="B1122" s="228"/>
      <c r="C1122" s="230"/>
      <c r="D1122" s="103"/>
      <c r="E1122" s="126"/>
      <c r="F1122" s="168"/>
      <c r="G1122" s="412"/>
      <c r="H1122" s="108"/>
      <c r="I1122" s="415"/>
    </row>
    <row r="1123" spans="1:9" x14ac:dyDescent="0.2">
      <c r="A1123" s="384" t="str">
        <f t="shared" si="17"/>
        <v/>
      </c>
      <c r="B1123" s="228"/>
      <c r="C1123" s="230"/>
      <c r="D1123" s="103"/>
      <c r="E1123" s="126"/>
      <c r="F1123" s="168"/>
      <c r="G1123" s="412"/>
      <c r="H1123" s="108"/>
      <c r="I1123" s="415"/>
    </row>
    <row r="1124" spans="1:9" x14ac:dyDescent="0.2">
      <c r="A1124" s="384" t="str">
        <f t="shared" si="17"/>
        <v/>
      </c>
      <c r="B1124" s="228"/>
      <c r="C1124" s="230"/>
      <c r="D1124" s="103"/>
      <c r="E1124" s="126"/>
      <c r="F1124" s="168"/>
      <c r="G1124" s="412"/>
      <c r="H1124" s="108"/>
      <c r="I1124" s="415"/>
    </row>
    <row r="1125" spans="1:9" x14ac:dyDescent="0.2">
      <c r="A1125" s="384" t="str">
        <f t="shared" si="17"/>
        <v/>
      </c>
      <c r="B1125" s="228"/>
      <c r="C1125" s="230"/>
      <c r="D1125" s="103"/>
      <c r="E1125" s="126"/>
      <c r="F1125" s="168"/>
      <c r="G1125" s="412"/>
      <c r="H1125" s="108"/>
      <c r="I1125" s="415"/>
    </row>
    <row r="1126" spans="1:9" x14ac:dyDescent="0.2">
      <c r="A1126" s="384" t="str">
        <f t="shared" si="17"/>
        <v/>
      </c>
      <c r="B1126" s="228"/>
      <c r="C1126" s="230"/>
      <c r="D1126" s="103"/>
      <c r="E1126" s="126"/>
      <c r="F1126" s="168"/>
      <c r="G1126" s="412"/>
      <c r="H1126" s="108"/>
      <c r="I1126" s="415"/>
    </row>
    <row r="1127" spans="1:9" x14ac:dyDescent="0.2">
      <c r="A1127" s="384" t="str">
        <f t="shared" si="17"/>
        <v/>
      </c>
      <c r="B1127" s="228"/>
      <c r="C1127" s="230"/>
      <c r="D1127" s="103"/>
      <c r="E1127" s="126"/>
      <c r="F1127" s="168"/>
      <c r="G1127" s="412"/>
      <c r="H1127" s="108"/>
      <c r="I1127" s="415"/>
    </row>
    <row r="1128" spans="1:9" x14ac:dyDescent="0.2">
      <c r="A1128" s="384" t="str">
        <f t="shared" si="17"/>
        <v/>
      </c>
      <c r="B1128" s="228"/>
      <c r="C1128" s="230"/>
      <c r="D1128" s="103"/>
      <c r="E1128" s="126"/>
      <c r="F1128" s="168"/>
      <c r="G1128" s="412"/>
      <c r="H1128" s="108"/>
      <c r="I1128" s="415"/>
    </row>
    <row r="1129" spans="1:9" x14ac:dyDescent="0.2">
      <c r="A1129" s="384" t="str">
        <f t="shared" si="17"/>
        <v/>
      </c>
      <c r="B1129" s="228"/>
      <c r="C1129" s="230"/>
      <c r="D1129" s="103"/>
      <c r="E1129" s="126"/>
      <c r="F1129" s="168"/>
      <c r="G1129" s="412"/>
      <c r="H1129" s="108"/>
      <c r="I1129" s="415"/>
    </row>
    <row r="1130" spans="1:9" x14ac:dyDescent="0.2">
      <c r="A1130" s="384" t="str">
        <f t="shared" si="17"/>
        <v/>
      </c>
      <c r="B1130" s="228"/>
      <c r="C1130" s="230"/>
      <c r="D1130" s="103"/>
      <c r="E1130" s="126"/>
      <c r="F1130" s="168"/>
      <c r="G1130" s="412"/>
      <c r="H1130" s="108"/>
      <c r="I1130" s="415"/>
    </row>
    <row r="1131" spans="1:9" x14ac:dyDescent="0.2">
      <c r="A1131" s="384" t="str">
        <f t="shared" si="17"/>
        <v/>
      </c>
      <c r="B1131" s="228"/>
      <c r="C1131" s="230"/>
      <c r="D1131" s="103"/>
      <c r="E1131" s="126"/>
      <c r="F1131" s="168"/>
      <c r="G1131" s="412"/>
      <c r="H1131" s="108"/>
      <c r="I1131" s="415"/>
    </row>
    <row r="1132" spans="1:9" x14ac:dyDescent="0.2">
      <c r="A1132" s="384" t="str">
        <f t="shared" si="17"/>
        <v/>
      </c>
      <c r="B1132" s="228"/>
      <c r="C1132" s="230"/>
      <c r="D1132" s="103"/>
      <c r="E1132" s="126"/>
      <c r="F1132" s="168"/>
      <c r="G1132" s="412"/>
      <c r="H1132" s="108"/>
      <c r="I1132" s="415"/>
    </row>
    <row r="1133" spans="1:9" x14ac:dyDescent="0.2">
      <c r="A1133" s="384" t="str">
        <f t="shared" si="17"/>
        <v/>
      </c>
      <c r="B1133" s="228"/>
      <c r="C1133" s="230"/>
      <c r="D1133" s="103"/>
      <c r="E1133" s="126"/>
      <c r="F1133" s="168"/>
      <c r="G1133" s="412"/>
      <c r="H1133" s="108"/>
      <c r="I1133" s="415"/>
    </row>
    <row r="1134" spans="1:9" x14ac:dyDescent="0.2">
      <c r="A1134" s="384" t="str">
        <f t="shared" si="17"/>
        <v/>
      </c>
      <c r="B1134" s="228"/>
      <c r="C1134" s="230"/>
      <c r="D1134" s="103"/>
      <c r="E1134" s="126"/>
      <c r="F1134" s="168"/>
      <c r="G1134" s="412"/>
      <c r="H1134" s="108"/>
      <c r="I1134" s="415"/>
    </row>
    <row r="1135" spans="1:9" x14ac:dyDescent="0.2">
      <c r="A1135" s="384" t="str">
        <f t="shared" si="17"/>
        <v/>
      </c>
      <c r="B1135" s="228"/>
      <c r="C1135" s="230"/>
      <c r="D1135" s="103"/>
      <c r="E1135" s="126"/>
      <c r="F1135" s="168"/>
      <c r="G1135" s="412"/>
      <c r="H1135" s="108"/>
      <c r="I1135" s="415"/>
    </row>
    <row r="1136" spans="1:9" x14ac:dyDescent="0.2">
      <c r="A1136" s="384" t="str">
        <f t="shared" si="17"/>
        <v/>
      </c>
      <c r="B1136" s="228"/>
      <c r="C1136" s="230"/>
      <c r="D1136" s="103"/>
      <c r="E1136" s="126"/>
      <c r="F1136" s="168"/>
      <c r="G1136" s="412"/>
      <c r="H1136" s="108"/>
      <c r="I1136" s="415"/>
    </row>
    <row r="1137" spans="1:9" x14ac:dyDescent="0.2">
      <c r="A1137" s="384" t="str">
        <f t="shared" si="17"/>
        <v/>
      </c>
      <c r="B1137" s="228"/>
      <c r="C1137" s="230"/>
      <c r="D1137" s="103"/>
      <c r="E1137" s="126"/>
      <c r="F1137" s="168"/>
      <c r="G1137" s="412"/>
      <c r="H1137" s="108"/>
      <c r="I1137" s="415"/>
    </row>
    <row r="1138" spans="1:9" x14ac:dyDescent="0.2">
      <c r="A1138" s="384" t="str">
        <f t="shared" si="17"/>
        <v/>
      </c>
      <c r="B1138" s="228"/>
      <c r="C1138" s="230"/>
      <c r="D1138" s="103"/>
      <c r="E1138" s="126"/>
      <c r="F1138" s="168"/>
      <c r="G1138" s="412"/>
      <c r="H1138" s="108"/>
      <c r="I1138" s="415"/>
    </row>
    <row r="1139" spans="1:9" x14ac:dyDescent="0.2">
      <c r="A1139" s="384" t="str">
        <f t="shared" si="17"/>
        <v/>
      </c>
      <c r="B1139" s="228"/>
      <c r="C1139" s="230"/>
      <c r="D1139" s="103"/>
      <c r="E1139" s="126"/>
      <c r="F1139" s="168"/>
      <c r="G1139" s="412"/>
      <c r="H1139" s="108"/>
      <c r="I1139" s="415"/>
    </row>
    <row r="1140" spans="1:9" x14ac:dyDescent="0.2">
      <c r="A1140" s="384" t="str">
        <f t="shared" si="17"/>
        <v/>
      </c>
      <c r="B1140" s="228"/>
      <c r="C1140" s="230"/>
      <c r="D1140" s="103"/>
      <c r="E1140" s="126"/>
      <c r="F1140" s="168"/>
      <c r="G1140" s="412"/>
      <c r="H1140" s="108"/>
      <c r="I1140" s="415"/>
    </row>
    <row r="1141" spans="1:9" x14ac:dyDescent="0.2">
      <c r="A1141" s="384" t="str">
        <f t="shared" si="17"/>
        <v/>
      </c>
      <c r="B1141" s="228"/>
      <c r="C1141" s="230"/>
      <c r="D1141" s="103"/>
      <c r="E1141" s="126"/>
      <c r="F1141" s="168"/>
      <c r="G1141" s="412"/>
      <c r="H1141" s="108"/>
      <c r="I1141" s="415"/>
    </row>
    <row r="1142" spans="1:9" x14ac:dyDescent="0.2">
      <c r="A1142" s="384" t="str">
        <f t="shared" si="17"/>
        <v/>
      </c>
      <c r="B1142" s="228"/>
      <c r="C1142" s="230"/>
      <c r="D1142" s="103"/>
      <c r="E1142" s="126"/>
      <c r="F1142" s="168"/>
      <c r="G1142" s="412"/>
      <c r="H1142" s="108"/>
      <c r="I1142" s="415"/>
    </row>
    <row r="1143" spans="1:9" x14ac:dyDescent="0.2">
      <c r="A1143" s="384" t="str">
        <f t="shared" si="17"/>
        <v/>
      </c>
      <c r="B1143" s="228"/>
      <c r="C1143" s="230"/>
      <c r="D1143" s="103"/>
      <c r="E1143" s="126"/>
      <c r="F1143" s="168"/>
      <c r="G1143" s="412"/>
      <c r="H1143" s="108"/>
      <c r="I1143" s="415"/>
    </row>
    <row r="1144" spans="1:9" x14ac:dyDescent="0.2">
      <c r="A1144" s="384" t="str">
        <f t="shared" si="17"/>
        <v/>
      </c>
      <c r="B1144" s="228"/>
      <c r="C1144" s="230"/>
      <c r="D1144" s="103"/>
      <c r="E1144" s="126"/>
      <c r="F1144" s="168"/>
      <c r="G1144" s="412"/>
      <c r="H1144" s="108"/>
      <c r="I1144" s="415"/>
    </row>
    <row r="1145" spans="1:9" x14ac:dyDescent="0.2">
      <c r="A1145" s="384" t="str">
        <f t="shared" si="17"/>
        <v/>
      </c>
      <c r="B1145" s="228"/>
      <c r="C1145" s="230"/>
      <c r="D1145" s="103"/>
      <c r="E1145" s="126"/>
      <c r="F1145" s="168"/>
      <c r="G1145" s="412"/>
      <c r="H1145" s="108"/>
      <c r="I1145" s="415"/>
    </row>
    <row r="1146" spans="1:9" x14ac:dyDescent="0.2">
      <c r="A1146" s="384" t="str">
        <f t="shared" si="17"/>
        <v/>
      </c>
      <c r="B1146" s="228"/>
      <c r="C1146" s="230"/>
      <c r="D1146" s="103"/>
      <c r="E1146" s="126"/>
      <c r="F1146" s="168"/>
      <c r="G1146" s="412"/>
      <c r="H1146" s="108"/>
      <c r="I1146" s="415"/>
    </row>
    <row r="1147" spans="1:9" x14ac:dyDescent="0.2">
      <c r="A1147" s="384" t="str">
        <f t="shared" si="17"/>
        <v/>
      </c>
      <c r="B1147" s="228"/>
      <c r="C1147" s="230"/>
      <c r="D1147" s="103"/>
      <c r="E1147" s="126"/>
      <c r="F1147" s="168"/>
      <c r="G1147" s="412"/>
      <c r="H1147" s="108"/>
      <c r="I1147" s="415"/>
    </row>
    <row r="1148" spans="1:9" x14ac:dyDescent="0.2">
      <c r="A1148" s="384" t="str">
        <f t="shared" si="17"/>
        <v/>
      </c>
      <c r="B1148" s="228"/>
      <c r="C1148" s="230"/>
      <c r="D1148" s="103"/>
      <c r="E1148" s="126"/>
      <c r="F1148" s="168"/>
      <c r="G1148" s="412"/>
      <c r="H1148" s="108"/>
      <c r="I1148" s="415"/>
    </row>
    <row r="1149" spans="1:9" x14ac:dyDescent="0.2">
      <c r="A1149" s="384" t="str">
        <f t="shared" si="17"/>
        <v/>
      </c>
      <c r="B1149" s="228"/>
      <c r="C1149" s="230"/>
      <c r="D1149" s="103"/>
      <c r="E1149" s="126"/>
      <c r="F1149" s="168"/>
      <c r="G1149" s="412"/>
      <c r="H1149" s="108"/>
      <c r="I1149" s="415"/>
    </row>
    <row r="1150" spans="1:9" x14ac:dyDescent="0.2">
      <c r="A1150" s="384" t="str">
        <f t="shared" si="17"/>
        <v/>
      </c>
      <c r="B1150" s="228"/>
      <c r="C1150" s="230"/>
      <c r="D1150" s="103"/>
      <c r="E1150" s="126"/>
      <c r="F1150" s="168"/>
      <c r="G1150" s="412"/>
      <c r="H1150" s="108"/>
      <c r="I1150" s="415"/>
    </row>
    <row r="1151" spans="1:9" x14ac:dyDescent="0.2">
      <c r="A1151" s="384" t="str">
        <f t="shared" si="17"/>
        <v/>
      </c>
      <c r="B1151" s="228"/>
      <c r="C1151" s="230"/>
      <c r="D1151" s="103"/>
      <c r="E1151" s="126"/>
      <c r="F1151" s="168"/>
      <c r="G1151" s="412"/>
      <c r="H1151" s="108"/>
      <c r="I1151" s="415"/>
    </row>
    <row r="1152" spans="1:9" x14ac:dyDescent="0.2">
      <c r="A1152" s="384" t="str">
        <f t="shared" si="17"/>
        <v/>
      </c>
      <c r="B1152" s="228"/>
      <c r="C1152" s="230"/>
      <c r="D1152" s="103"/>
      <c r="E1152" s="126"/>
      <c r="F1152" s="168"/>
      <c r="G1152" s="412"/>
      <c r="H1152" s="108"/>
      <c r="I1152" s="415"/>
    </row>
    <row r="1153" spans="1:9" x14ac:dyDescent="0.2">
      <c r="A1153" s="384" t="str">
        <f t="shared" si="17"/>
        <v/>
      </c>
      <c r="B1153" s="228"/>
      <c r="C1153" s="230"/>
      <c r="D1153" s="103"/>
      <c r="E1153" s="126"/>
      <c r="F1153" s="168"/>
      <c r="G1153" s="412"/>
      <c r="H1153" s="108"/>
      <c r="I1153" s="415"/>
    </row>
    <row r="1154" spans="1:9" x14ac:dyDescent="0.2">
      <c r="A1154" s="384" t="str">
        <f t="shared" si="17"/>
        <v/>
      </c>
      <c r="B1154" s="228"/>
      <c r="C1154" s="230"/>
      <c r="D1154" s="103"/>
      <c r="E1154" s="126"/>
      <c r="F1154" s="168"/>
      <c r="G1154" s="412"/>
      <c r="H1154" s="108"/>
      <c r="I1154" s="415"/>
    </row>
    <row r="1155" spans="1:9" x14ac:dyDescent="0.2">
      <c r="A1155" s="384" t="str">
        <f t="shared" si="17"/>
        <v/>
      </c>
      <c r="B1155" s="228"/>
      <c r="C1155" s="230"/>
      <c r="D1155" s="103"/>
      <c r="E1155" s="126"/>
      <c r="F1155" s="168"/>
      <c r="G1155" s="412"/>
      <c r="H1155" s="108"/>
      <c r="I1155" s="415"/>
    </row>
    <row r="1156" spans="1:9" x14ac:dyDescent="0.2">
      <c r="A1156" s="384" t="str">
        <f t="shared" ref="A1156:A1219" si="18">IF(D1156="","",HLOOKUP(D1156,$J$1:$AA$2,2,FALSE))</f>
        <v/>
      </c>
      <c r="B1156" s="228"/>
      <c r="C1156" s="230"/>
      <c r="D1156" s="103"/>
      <c r="E1156" s="126"/>
      <c r="F1156" s="168"/>
      <c r="G1156" s="412"/>
      <c r="H1156" s="108"/>
      <c r="I1156" s="415"/>
    </row>
    <row r="1157" spans="1:9" x14ac:dyDescent="0.2">
      <c r="A1157" s="384" t="str">
        <f t="shared" si="18"/>
        <v/>
      </c>
      <c r="B1157" s="228"/>
      <c r="C1157" s="230"/>
      <c r="D1157" s="103"/>
      <c r="E1157" s="126"/>
      <c r="F1157" s="168"/>
      <c r="G1157" s="412"/>
      <c r="H1157" s="108"/>
      <c r="I1157" s="415"/>
    </row>
    <row r="1158" spans="1:9" x14ac:dyDescent="0.2">
      <c r="A1158" s="384" t="str">
        <f t="shared" si="18"/>
        <v/>
      </c>
      <c r="B1158" s="228"/>
      <c r="C1158" s="230"/>
      <c r="D1158" s="103"/>
      <c r="E1158" s="126"/>
      <c r="F1158" s="168"/>
      <c r="G1158" s="412"/>
      <c r="H1158" s="108"/>
      <c r="I1158" s="415"/>
    </row>
    <row r="1159" spans="1:9" x14ac:dyDescent="0.2">
      <c r="A1159" s="384" t="str">
        <f t="shared" si="18"/>
        <v/>
      </c>
      <c r="B1159" s="228"/>
      <c r="C1159" s="230"/>
      <c r="D1159" s="103"/>
      <c r="E1159" s="126"/>
      <c r="F1159" s="168"/>
      <c r="G1159" s="412"/>
      <c r="H1159" s="108"/>
      <c r="I1159" s="415"/>
    </row>
    <row r="1160" spans="1:9" x14ac:dyDescent="0.2">
      <c r="A1160" s="384" t="str">
        <f t="shared" si="18"/>
        <v/>
      </c>
      <c r="B1160" s="228"/>
      <c r="C1160" s="230"/>
      <c r="D1160" s="103"/>
      <c r="E1160" s="126"/>
      <c r="F1160" s="168"/>
      <c r="G1160" s="412"/>
      <c r="H1160" s="108"/>
      <c r="I1160" s="415"/>
    </row>
    <row r="1161" spans="1:9" x14ac:dyDescent="0.2">
      <c r="A1161" s="384" t="str">
        <f t="shared" si="18"/>
        <v/>
      </c>
      <c r="B1161" s="228"/>
      <c r="C1161" s="230"/>
      <c r="D1161" s="103"/>
      <c r="E1161" s="126"/>
      <c r="F1161" s="168"/>
      <c r="G1161" s="412"/>
      <c r="H1161" s="108"/>
      <c r="I1161" s="415"/>
    </row>
    <row r="1162" spans="1:9" x14ac:dyDescent="0.2">
      <c r="A1162" s="384" t="str">
        <f t="shared" si="18"/>
        <v/>
      </c>
      <c r="B1162" s="228"/>
      <c r="C1162" s="230"/>
      <c r="D1162" s="103"/>
      <c r="E1162" s="126"/>
      <c r="F1162" s="168"/>
      <c r="G1162" s="412"/>
      <c r="H1162" s="108"/>
      <c r="I1162" s="415"/>
    </row>
    <row r="1163" spans="1:9" x14ac:dyDescent="0.2">
      <c r="A1163" s="384" t="str">
        <f t="shared" si="18"/>
        <v/>
      </c>
      <c r="B1163" s="228"/>
      <c r="C1163" s="230"/>
      <c r="D1163" s="103"/>
      <c r="E1163" s="126"/>
      <c r="F1163" s="168"/>
      <c r="G1163" s="412"/>
      <c r="H1163" s="108"/>
      <c r="I1163" s="415"/>
    </row>
    <row r="1164" spans="1:9" x14ac:dyDescent="0.2">
      <c r="A1164" s="384" t="str">
        <f t="shared" si="18"/>
        <v/>
      </c>
      <c r="B1164" s="228"/>
      <c r="C1164" s="230"/>
      <c r="D1164" s="103"/>
      <c r="E1164" s="126"/>
      <c r="F1164" s="168"/>
      <c r="G1164" s="412"/>
      <c r="H1164" s="108"/>
      <c r="I1164" s="415"/>
    </row>
    <row r="1165" spans="1:9" x14ac:dyDescent="0.2">
      <c r="A1165" s="384" t="str">
        <f t="shared" si="18"/>
        <v/>
      </c>
      <c r="B1165" s="228"/>
      <c r="C1165" s="230"/>
      <c r="D1165" s="103"/>
      <c r="E1165" s="126"/>
      <c r="F1165" s="168"/>
      <c r="G1165" s="412"/>
      <c r="H1165" s="108"/>
      <c r="I1165" s="415"/>
    </row>
    <row r="1166" spans="1:9" x14ac:dyDescent="0.2">
      <c r="A1166" s="384" t="str">
        <f t="shared" si="18"/>
        <v/>
      </c>
      <c r="B1166" s="228"/>
      <c r="C1166" s="230"/>
      <c r="D1166" s="103"/>
      <c r="E1166" s="126"/>
      <c r="F1166" s="168"/>
      <c r="G1166" s="412"/>
      <c r="H1166" s="108"/>
      <c r="I1166" s="415"/>
    </row>
    <row r="1167" spans="1:9" x14ac:dyDescent="0.2">
      <c r="A1167" s="384" t="str">
        <f t="shared" si="18"/>
        <v/>
      </c>
      <c r="B1167" s="228"/>
      <c r="C1167" s="230"/>
      <c r="D1167" s="103"/>
      <c r="E1167" s="126"/>
      <c r="F1167" s="168"/>
      <c r="G1167" s="412"/>
      <c r="H1167" s="108"/>
      <c r="I1167" s="415"/>
    </row>
    <row r="1168" spans="1:9" x14ac:dyDescent="0.2">
      <c r="A1168" s="384" t="str">
        <f t="shared" si="18"/>
        <v/>
      </c>
      <c r="B1168" s="228"/>
      <c r="C1168" s="230"/>
      <c r="D1168" s="103"/>
      <c r="E1168" s="126"/>
      <c r="F1168" s="168"/>
      <c r="G1168" s="412"/>
      <c r="H1168" s="108"/>
      <c r="I1168" s="415"/>
    </row>
    <row r="1169" spans="1:9" x14ac:dyDescent="0.2">
      <c r="A1169" s="384" t="str">
        <f t="shared" si="18"/>
        <v/>
      </c>
      <c r="B1169" s="228"/>
      <c r="C1169" s="230"/>
      <c r="D1169" s="103"/>
      <c r="E1169" s="126"/>
      <c r="F1169" s="168"/>
      <c r="G1169" s="412"/>
      <c r="H1169" s="108"/>
      <c r="I1169" s="415"/>
    </row>
    <row r="1170" spans="1:9" x14ac:dyDescent="0.2">
      <c r="A1170" s="384" t="str">
        <f t="shared" si="18"/>
        <v/>
      </c>
      <c r="B1170" s="228"/>
      <c r="C1170" s="230"/>
      <c r="D1170" s="103"/>
      <c r="E1170" s="126"/>
      <c r="F1170" s="168"/>
      <c r="G1170" s="412"/>
      <c r="H1170" s="108"/>
      <c r="I1170" s="415"/>
    </row>
    <row r="1171" spans="1:9" x14ac:dyDescent="0.2">
      <c r="A1171" s="384" t="str">
        <f t="shared" si="18"/>
        <v/>
      </c>
      <c r="B1171" s="228"/>
      <c r="C1171" s="230"/>
      <c r="D1171" s="103"/>
      <c r="E1171" s="126"/>
      <c r="F1171" s="168"/>
      <c r="G1171" s="412"/>
      <c r="H1171" s="108"/>
      <c r="I1171" s="415"/>
    </row>
    <row r="1172" spans="1:9" x14ac:dyDescent="0.2">
      <c r="A1172" s="384" t="str">
        <f t="shared" si="18"/>
        <v/>
      </c>
      <c r="B1172" s="228"/>
      <c r="C1172" s="230"/>
      <c r="D1172" s="103"/>
      <c r="E1172" s="126"/>
      <c r="F1172" s="168"/>
      <c r="G1172" s="412"/>
      <c r="H1172" s="108"/>
      <c r="I1172" s="415"/>
    </row>
    <row r="1173" spans="1:9" x14ac:dyDescent="0.2">
      <c r="A1173" s="384" t="str">
        <f t="shared" si="18"/>
        <v/>
      </c>
      <c r="B1173" s="228"/>
      <c r="C1173" s="230"/>
      <c r="D1173" s="103"/>
      <c r="E1173" s="126"/>
      <c r="F1173" s="168"/>
      <c r="G1173" s="412"/>
      <c r="H1173" s="108"/>
      <c r="I1173" s="415"/>
    </row>
    <row r="1174" spans="1:9" x14ac:dyDescent="0.2">
      <c r="A1174" s="384" t="str">
        <f t="shared" si="18"/>
        <v/>
      </c>
      <c r="B1174" s="228"/>
      <c r="C1174" s="230"/>
      <c r="D1174" s="103"/>
      <c r="E1174" s="126"/>
      <c r="F1174" s="168"/>
      <c r="G1174" s="412"/>
      <c r="H1174" s="108"/>
      <c r="I1174" s="415"/>
    </row>
    <row r="1175" spans="1:9" x14ac:dyDescent="0.2">
      <c r="A1175" s="384" t="str">
        <f t="shared" si="18"/>
        <v/>
      </c>
      <c r="B1175" s="228"/>
      <c r="C1175" s="230"/>
      <c r="D1175" s="103"/>
      <c r="E1175" s="126"/>
      <c r="F1175" s="168"/>
      <c r="G1175" s="412"/>
      <c r="H1175" s="108"/>
      <c r="I1175" s="415"/>
    </row>
    <row r="1176" spans="1:9" x14ac:dyDescent="0.2">
      <c r="A1176" s="384" t="str">
        <f t="shared" si="18"/>
        <v/>
      </c>
      <c r="B1176" s="228"/>
      <c r="C1176" s="230"/>
      <c r="D1176" s="103"/>
      <c r="E1176" s="126"/>
      <c r="F1176" s="168"/>
      <c r="G1176" s="412"/>
      <c r="H1176" s="108"/>
      <c r="I1176" s="415"/>
    </row>
    <row r="1177" spans="1:9" x14ac:dyDescent="0.2">
      <c r="A1177" s="384" t="str">
        <f t="shared" si="18"/>
        <v/>
      </c>
      <c r="B1177" s="228"/>
      <c r="C1177" s="230"/>
      <c r="D1177" s="103"/>
      <c r="E1177" s="126"/>
      <c r="F1177" s="168"/>
      <c r="G1177" s="412"/>
      <c r="H1177" s="108"/>
      <c r="I1177" s="415"/>
    </row>
    <row r="1178" spans="1:9" x14ac:dyDescent="0.2">
      <c r="A1178" s="384" t="str">
        <f t="shared" si="18"/>
        <v/>
      </c>
      <c r="B1178" s="228"/>
      <c r="C1178" s="230"/>
      <c r="D1178" s="103"/>
      <c r="E1178" s="126"/>
      <c r="F1178" s="168"/>
      <c r="G1178" s="412"/>
      <c r="H1178" s="108"/>
      <c r="I1178" s="415"/>
    </row>
    <row r="1179" spans="1:9" x14ac:dyDescent="0.2">
      <c r="A1179" s="384" t="str">
        <f t="shared" si="18"/>
        <v/>
      </c>
      <c r="B1179" s="228"/>
      <c r="C1179" s="230"/>
      <c r="D1179" s="103"/>
      <c r="E1179" s="126"/>
      <c r="F1179" s="168"/>
      <c r="G1179" s="412"/>
      <c r="H1179" s="108"/>
      <c r="I1179" s="415"/>
    </row>
    <row r="1180" spans="1:9" x14ac:dyDescent="0.2">
      <c r="A1180" s="384" t="str">
        <f t="shared" si="18"/>
        <v/>
      </c>
      <c r="B1180" s="228"/>
      <c r="C1180" s="230"/>
      <c r="D1180" s="103"/>
      <c r="E1180" s="126"/>
      <c r="F1180" s="168"/>
      <c r="G1180" s="412"/>
      <c r="H1180" s="108"/>
      <c r="I1180" s="415"/>
    </row>
    <row r="1181" spans="1:9" x14ac:dyDescent="0.2">
      <c r="A1181" s="384" t="str">
        <f t="shared" si="18"/>
        <v/>
      </c>
      <c r="B1181" s="228"/>
      <c r="C1181" s="230"/>
      <c r="D1181" s="103"/>
      <c r="E1181" s="126"/>
      <c r="F1181" s="168"/>
      <c r="G1181" s="412"/>
      <c r="H1181" s="108"/>
      <c r="I1181" s="415"/>
    </row>
    <row r="1182" spans="1:9" x14ac:dyDescent="0.2">
      <c r="A1182" s="384" t="str">
        <f t="shared" si="18"/>
        <v/>
      </c>
      <c r="B1182" s="228"/>
      <c r="C1182" s="230"/>
      <c r="D1182" s="103"/>
      <c r="E1182" s="126"/>
      <c r="F1182" s="168"/>
      <c r="G1182" s="412"/>
      <c r="H1182" s="108"/>
      <c r="I1182" s="415"/>
    </row>
    <row r="1183" spans="1:9" x14ac:dyDescent="0.2">
      <c r="A1183" s="384" t="str">
        <f t="shared" si="18"/>
        <v/>
      </c>
      <c r="B1183" s="228"/>
      <c r="C1183" s="230"/>
      <c r="D1183" s="103"/>
      <c r="E1183" s="126"/>
      <c r="F1183" s="168"/>
      <c r="G1183" s="412"/>
      <c r="H1183" s="108"/>
      <c r="I1183" s="415"/>
    </row>
    <row r="1184" spans="1:9" x14ac:dyDescent="0.2">
      <c r="A1184" s="384" t="str">
        <f t="shared" si="18"/>
        <v/>
      </c>
      <c r="B1184" s="228"/>
      <c r="C1184" s="230"/>
      <c r="D1184" s="103"/>
      <c r="E1184" s="126"/>
      <c r="F1184" s="168"/>
      <c r="G1184" s="412"/>
      <c r="H1184" s="108"/>
      <c r="I1184" s="415"/>
    </row>
    <row r="1185" spans="1:9" x14ac:dyDescent="0.2">
      <c r="A1185" s="384" t="str">
        <f t="shared" si="18"/>
        <v/>
      </c>
      <c r="B1185" s="228"/>
      <c r="C1185" s="230"/>
      <c r="D1185" s="103"/>
      <c r="E1185" s="126"/>
      <c r="F1185" s="168"/>
      <c r="G1185" s="412"/>
      <c r="H1185" s="108"/>
      <c r="I1185" s="415"/>
    </row>
    <row r="1186" spans="1:9" x14ac:dyDescent="0.2">
      <c r="A1186" s="384" t="str">
        <f t="shared" si="18"/>
        <v/>
      </c>
      <c r="B1186" s="228"/>
      <c r="C1186" s="230"/>
      <c r="D1186" s="103"/>
      <c r="E1186" s="126"/>
      <c r="F1186" s="168"/>
      <c r="G1186" s="412"/>
      <c r="H1186" s="108"/>
      <c r="I1186" s="415"/>
    </row>
    <row r="1187" spans="1:9" x14ac:dyDescent="0.2">
      <c r="A1187" s="384" t="str">
        <f t="shared" si="18"/>
        <v/>
      </c>
      <c r="B1187" s="228"/>
      <c r="C1187" s="230"/>
      <c r="D1187" s="103"/>
      <c r="E1187" s="126"/>
      <c r="F1187" s="168"/>
      <c r="G1187" s="412"/>
      <c r="H1187" s="108"/>
      <c r="I1187" s="415"/>
    </row>
    <row r="1188" spans="1:9" x14ac:dyDescent="0.2">
      <c r="A1188" s="384" t="str">
        <f t="shared" si="18"/>
        <v/>
      </c>
      <c r="B1188" s="228"/>
      <c r="C1188" s="230"/>
      <c r="D1188" s="103"/>
      <c r="E1188" s="126"/>
      <c r="F1188" s="168"/>
      <c r="G1188" s="412"/>
      <c r="H1188" s="108"/>
      <c r="I1188" s="415"/>
    </row>
    <row r="1189" spans="1:9" x14ac:dyDescent="0.2">
      <c r="A1189" s="384" t="str">
        <f t="shared" si="18"/>
        <v/>
      </c>
      <c r="B1189" s="228"/>
      <c r="C1189" s="230"/>
      <c r="D1189" s="103"/>
      <c r="E1189" s="126"/>
      <c r="F1189" s="168"/>
      <c r="G1189" s="412"/>
      <c r="H1189" s="108"/>
      <c r="I1189" s="415"/>
    </row>
    <row r="1190" spans="1:9" x14ac:dyDescent="0.2">
      <c r="A1190" s="384" t="str">
        <f t="shared" si="18"/>
        <v/>
      </c>
      <c r="B1190" s="228"/>
      <c r="C1190" s="230"/>
      <c r="D1190" s="103"/>
      <c r="E1190" s="126"/>
      <c r="F1190" s="168"/>
      <c r="G1190" s="412"/>
      <c r="H1190" s="108"/>
      <c r="I1190" s="415"/>
    </row>
    <row r="1191" spans="1:9" x14ac:dyDescent="0.2">
      <c r="A1191" s="384" t="str">
        <f t="shared" si="18"/>
        <v/>
      </c>
      <c r="B1191" s="228"/>
      <c r="C1191" s="230"/>
      <c r="D1191" s="103"/>
      <c r="E1191" s="126"/>
      <c r="F1191" s="168"/>
      <c r="G1191" s="412"/>
      <c r="H1191" s="108"/>
      <c r="I1191" s="415"/>
    </row>
    <row r="1192" spans="1:9" x14ac:dyDescent="0.2">
      <c r="A1192" s="384" t="str">
        <f t="shared" si="18"/>
        <v/>
      </c>
      <c r="B1192" s="228"/>
      <c r="C1192" s="230"/>
      <c r="D1192" s="103"/>
      <c r="E1192" s="126"/>
      <c r="F1192" s="168"/>
      <c r="G1192" s="412"/>
      <c r="H1192" s="108"/>
      <c r="I1192" s="415"/>
    </row>
    <row r="1193" spans="1:9" x14ac:dyDescent="0.2">
      <c r="A1193" s="384" t="str">
        <f t="shared" si="18"/>
        <v/>
      </c>
      <c r="B1193" s="228"/>
      <c r="C1193" s="230"/>
      <c r="D1193" s="103"/>
      <c r="E1193" s="126"/>
      <c r="F1193" s="168"/>
      <c r="G1193" s="412"/>
      <c r="H1193" s="108"/>
      <c r="I1193" s="415"/>
    </row>
    <row r="1194" spans="1:9" x14ac:dyDescent="0.2">
      <c r="A1194" s="384" t="str">
        <f t="shared" si="18"/>
        <v/>
      </c>
      <c r="B1194" s="228"/>
      <c r="C1194" s="230"/>
      <c r="D1194" s="103"/>
      <c r="E1194" s="126"/>
      <c r="F1194" s="168"/>
      <c r="G1194" s="412"/>
      <c r="H1194" s="108"/>
      <c r="I1194" s="415"/>
    </row>
    <row r="1195" spans="1:9" x14ac:dyDescent="0.2">
      <c r="A1195" s="384" t="str">
        <f t="shared" si="18"/>
        <v/>
      </c>
      <c r="B1195" s="228"/>
      <c r="C1195" s="230"/>
      <c r="D1195" s="103"/>
      <c r="E1195" s="126"/>
      <c r="F1195" s="168"/>
      <c r="G1195" s="412"/>
      <c r="H1195" s="108"/>
      <c r="I1195" s="415"/>
    </row>
    <row r="1196" spans="1:9" x14ac:dyDescent="0.2">
      <c r="A1196" s="384" t="str">
        <f t="shared" si="18"/>
        <v/>
      </c>
      <c r="B1196" s="228"/>
      <c r="C1196" s="230"/>
      <c r="D1196" s="103"/>
      <c r="E1196" s="126"/>
      <c r="F1196" s="168"/>
      <c r="G1196" s="412"/>
      <c r="H1196" s="108"/>
      <c r="I1196" s="415"/>
    </row>
    <row r="1197" spans="1:9" x14ac:dyDescent="0.2">
      <c r="A1197" s="384" t="str">
        <f t="shared" si="18"/>
        <v/>
      </c>
      <c r="B1197" s="228"/>
      <c r="C1197" s="230"/>
      <c r="D1197" s="103"/>
      <c r="E1197" s="126"/>
      <c r="F1197" s="168"/>
      <c r="G1197" s="412"/>
      <c r="H1197" s="108"/>
      <c r="I1197" s="415"/>
    </row>
    <row r="1198" spans="1:9" x14ac:dyDescent="0.2">
      <c r="A1198" s="384" t="str">
        <f t="shared" si="18"/>
        <v/>
      </c>
      <c r="B1198" s="228"/>
      <c r="C1198" s="230"/>
      <c r="D1198" s="103"/>
      <c r="E1198" s="126"/>
      <c r="F1198" s="168"/>
      <c r="G1198" s="412"/>
      <c r="H1198" s="108"/>
      <c r="I1198" s="415"/>
    </row>
    <row r="1199" spans="1:9" x14ac:dyDescent="0.2">
      <c r="A1199" s="384" t="str">
        <f t="shared" si="18"/>
        <v/>
      </c>
      <c r="B1199" s="228"/>
      <c r="C1199" s="230"/>
      <c r="D1199" s="103"/>
      <c r="E1199" s="126"/>
      <c r="F1199" s="168"/>
      <c r="G1199" s="412"/>
      <c r="H1199" s="108"/>
      <c r="I1199" s="415"/>
    </row>
    <row r="1200" spans="1:9" x14ac:dyDescent="0.2">
      <c r="A1200" s="384" t="str">
        <f t="shared" si="18"/>
        <v/>
      </c>
      <c r="B1200" s="228"/>
      <c r="C1200" s="230"/>
      <c r="D1200" s="103"/>
      <c r="E1200" s="126"/>
      <c r="F1200" s="168"/>
      <c r="G1200" s="412"/>
      <c r="H1200" s="108"/>
      <c r="I1200" s="415"/>
    </row>
    <row r="1201" spans="1:9" x14ac:dyDescent="0.2">
      <c r="A1201" s="384" t="str">
        <f t="shared" si="18"/>
        <v/>
      </c>
      <c r="B1201" s="228"/>
      <c r="C1201" s="230"/>
      <c r="D1201" s="103"/>
      <c r="E1201" s="126"/>
      <c r="F1201" s="168"/>
      <c r="G1201" s="412"/>
      <c r="H1201" s="108"/>
      <c r="I1201" s="415"/>
    </row>
    <row r="1202" spans="1:9" x14ac:dyDescent="0.2">
      <c r="A1202" s="384" t="str">
        <f t="shared" si="18"/>
        <v/>
      </c>
      <c r="B1202" s="228"/>
      <c r="C1202" s="230"/>
      <c r="D1202" s="103"/>
      <c r="E1202" s="126"/>
      <c r="F1202" s="168"/>
      <c r="G1202" s="412"/>
      <c r="H1202" s="108"/>
      <c r="I1202" s="415"/>
    </row>
    <row r="1203" spans="1:9" x14ac:dyDescent="0.2">
      <c r="A1203" s="384" t="str">
        <f t="shared" si="18"/>
        <v/>
      </c>
      <c r="B1203" s="228"/>
      <c r="C1203" s="230"/>
      <c r="D1203" s="103"/>
      <c r="E1203" s="126"/>
      <c r="F1203" s="168"/>
      <c r="G1203" s="412"/>
      <c r="H1203" s="108"/>
      <c r="I1203" s="415"/>
    </row>
    <row r="1204" spans="1:9" x14ac:dyDescent="0.2">
      <c r="A1204" s="384" t="str">
        <f t="shared" si="18"/>
        <v/>
      </c>
      <c r="B1204" s="228"/>
      <c r="C1204" s="230"/>
      <c r="D1204" s="103"/>
      <c r="E1204" s="126"/>
      <c r="F1204" s="168"/>
      <c r="G1204" s="412"/>
      <c r="H1204" s="108"/>
      <c r="I1204" s="415"/>
    </row>
    <row r="1205" spans="1:9" x14ac:dyDescent="0.2">
      <c r="A1205" s="384" t="str">
        <f t="shared" si="18"/>
        <v/>
      </c>
      <c r="B1205" s="228"/>
      <c r="C1205" s="230"/>
      <c r="D1205" s="103"/>
      <c r="E1205" s="126"/>
      <c r="F1205" s="168"/>
      <c r="G1205" s="412"/>
      <c r="H1205" s="108"/>
      <c r="I1205" s="415"/>
    </row>
    <row r="1206" spans="1:9" x14ac:dyDescent="0.2">
      <c r="A1206" s="384" t="str">
        <f t="shared" si="18"/>
        <v/>
      </c>
      <c r="B1206" s="228"/>
      <c r="C1206" s="230"/>
      <c r="D1206" s="103"/>
      <c r="E1206" s="126"/>
      <c r="F1206" s="168"/>
      <c r="G1206" s="412"/>
      <c r="H1206" s="108"/>
      <c r="I1206" s="415"/>
    </row>
    <row r="1207" spans="1:9" x14ac:dyDescent="0.2">
      <c r="A1207" s="384" t="str">
        <f t="shared" si="18"/>
        <v/>
      </c>
      <c r="B1207" s="228"/>
      <c r="C1207" s="230"/>
      <c r="D1207" s="103"/>
      <c r="E1207" s="126"/>
      <c r="F1207" s="168"/>
      <c r="G1207" s="412"/>
      <c r="H1207" s="108"/>
      <c r="I1207" s="415"/>
    </row>
    <row r="1208" spans="1:9" x14ac:dyDescent="0.2">
      <c r="A1208" s="384" t="str">
        <f t="shared" si="18"/>
        <v/>
      </c>
      <c r="B1208" s="228"/>
      <c r="C1208" s="230"/>
      <c r="D1208" s="103"/>
      <c r="E1208" s="126"/>
      <c r="F1208" s="168"/>
      <c r="G1208" s="412"/>
      <c r="H1208" s="108"/>
      <c r="I1208" s="415"/>
    </row>
    <row r="1209" spans="1:9" x14ac:dyDescent="0.2">
      <c r="A1209" s="384" t="str">
        <f t="shared" si="18"/>
        <v/>
      </c>
      <c r="B1209" s="228"/>
      <c r="C1209" s="230"/>
      <c r="D1209" s="103"/>
      <c r="E1209" s="126"/>
      <c r="F1209" s="168"/>
      <c r="G1209" s="412"/>
      <c r="H1209" s="108"/>
      <c r="I1209" s="415"/>
    </row>
    <row r="1210" spans="1:9" x14ac:dyDescent="0.2">
      <c r="A1210" s="384" t="str">
        <f t="shared" si="18"/>
        <v/>
      </c>
      <c r="B1210" s="228"/>
      <c r="C1210" s="230"/>
      <c r="D1210" s="103"/>
      <c r="E1210" s="126"/>
      <c r="F1210" s="168"/>
      <c r="G1210" s="412"/>
      <c r="H1210" s="108"/>
      <c r="I1210" s="415"/>
    </row>
    <row r="1211" spans="1:9" x14ac:dyDescent="0.2">
      <c r="A1211" s="384" t="str">
        <f t="shared" si="18"/>
        <v/>
      </c>
      <c r="B1211" s="228"/>
      <c r="C1211" s="230"/>
      <c r="D1211" s="103"/>
      <c r="E1211" s="126"/>
      <c r="F1211" s="168"/>
      <c r="G1211" s="412"/>
      <c r="H1211" s="108"/>
      <c r="I1211" s="415"/>
    </row>
    <row r="1212" spans="1:9" x14ac:dyDescent="0.2">
      <c r="A1212" s="384" t="str">
        <f t="shared" si="18"/>
        <v/>
      </c>
      <c r="B1212" s="228"/>
      <c r="C1212" s="230"/>
      <c r="D1212" s="103"/>
      <c r="E1212" s="126"/>
      <c r="F1212" s="168"/>
      <c r="G1212" s="412"/>
      <c r="H1212" s="108"/>
      <c r="I1212" s="415"/>
    </row>
    <row r="1213" spans="1:9" x14ac:dyDescent="0.2">
      <c r="A1213" s="384" t="str">
        <f t="shared" si="18"/>
        <v/>
      </c>
      <c r="B1213" s="228"/>
      <c r="C1213" s="230"/>
      <c r="D1213" s="103"/>
      <c r="E1213" s="126"/>
      <c r="F1213" s="168"/>
      <c r="G1213" s="412"/>
      <c r="H1213" s="108"/>
      <c r="I1213" s="415"/>
    </row>
    <row r="1214" spans="1:9" x14ac:dyDescent="0.2">
      <c r="A1214" s="384" t="str">
        <f t="shared" si="18"/>
        <v/>
      </c>
      <c r="B1214" s="228"/>
      <c r="C1214" s="230"/>
      <c r="D1214" s="103"/>
      <c r="E1214" s="126"/>
      <c r="F1214" s="168"/>
      <c r="G1214" s="412"/>
      <c r="H1214" s="108"/>
      <c r="I1214" s="415"/>
    </row>
    <row r="1215" spans="1:9" x14ac:dyDescent="0.2">
      <c r="A1215" s="384" t="str">
        <f t="shared" si="18"/>
        <v/>
      </c>
      <c r="B1215" s="228"/>
      <c r="C1215" s="230"/>
      <c r="D1215" s="103"/>
      <c r="E1215" s="126"/>
      <c r="F1215" s="168"/>
      <c r="G1215" s="412"/>
      <c r="H1215" s="108"/>
      <c r="I1215" s="415"/>
    </row>
    <row r="1216" spans="1:9" x14ac:dyDescent="0.2">
      <c r="A1216" s="384" t="str">
        <f t="shared" si="18"/>
        <v/>
      </c>
      <c r="B1216" s="228"/>
      <c r="C1216" s="230"/>
      <c r="D1216" s="103"/>
      <c r="E1216" s="126"/>
      <c r="F1216" s="168"/>
      <c r="G1216" s="412"/>
      <c r="H1216" s="108"/>
      <c r="I1216" s="415"/>
    </row>
    <row r="1217" spans="1:9" x14ac:dyDescent="0.2">
      <c r="A1217" s="384" t="str">
        <f t="shared" si="18"/>
        <v/>
      </c>
      <c r="B1217" s="228"/>
      <c r="C1217" s="230"/>
      <c r="D1217" s="103"/>
      <c r="E1217" s="126"/>
      <c r="F1217" s="168"/>
      <c r="G1217" s="412"/>
      <c r="H1217" s="108"/>
      <c r="I1217" s="415"/>
    </row>
    <row r="1218" spans="1:9" x14ac:dyDescent="0.2">
      <c r="A1218" s="384" t="str">
        <f t="shared" si="18"/>
        <v/>
      </c>
      <c r="B1218" s="228"/>
      <c r="C1218" s="230"/>
      <c r="D1218" s="103"/>
      <c r="E1218" s="126"/>
      <c r="F1218" s="168"/>
      <c r="G1218" s="412"/>
      <c r="H1218" s="108"/>
      <c r="I1218" s="415"/>
    </row>
    <row r="1219" spans="1:9" x14ac:dyDescent="0.2">
      <c r="A1219" s="384" t="str">
        <f t="shared" si="18"/>
        <v/>
      </c>
      <c r="B1219" s="228"/>
      <c r="C1219" s="230"/>
      <c r="D1219" s="103"/>
      <c r="E1219" s="126"/>
      <c r="F1219" s="168"/>
      <c r="G1219" s="412"/>
      <c r="H1219" s="108"/>
      <c r="I1219" s="415"/>
    </row>
    <row r="1220" spans="1:9" x14ac:dyDescent="0.2">
      <c r="A1220" s="384" t="str">
        <f t="shared" ref="A1220:A1283" si="19">IF(D1220="","",HLOOKUP(D1220,$J$1:$AA$2,2,FALSE))</f>
        <v/>
      </c>
      <c r="B1220" s="228"/>
      <c r="C1220" s="230"/>
      <c r="D1220" s="103"/>
      <c r="E1220" s="126"/>
      <c r="F1220" s="168"/>
      <c r="G1220" s="412"/>
      <c r="H1220" s="108"/>
      <c r="I1220" s="415"/>
    </row>
    <row r="1221" spans="1:9" x14ac:dyDescent="0.2">
      <c r="A1221" s="384" t="str">
        <f t="shared" si="19"/>
        <v/>
      </c>
      <c r="B1221" s="228"/>
      <c r="C1221" s="230"/>
      <c r="D1221" s="103"/>
      <c r="E1221" s="126"/>
      <c r="F1221" s="168"/>
      <c r="G1221" s="412"/>
      <c r="H1221" s="108"/>
      <c r="I1221" s="415"/>
    </row>
    <row r="1222" spans="1:9" x14ac:dyDescent="0.2">
      <c r="A1222" s="384" t="str">
        <f t="shared" si="19"/>
        <v/>
      </c>
      <c r="B1222" s="228"/>
      <c r="C1222" s="230"/>
      <c r="D1222" s="103"/>
      <c r="E1222" s="126"/>
      <c r="F1222" s="168"/>
      <c r="G1222" s="412"/>
      <c r="H1222" s="108"/>
      <c r="I1222" s="415"/>
    </row>
    <row r="1223" spans="1:9" x14ac:dyDescent="0.2">
      <c r="A1223" s="384" t="str">
        <f t="shared" si="19"/>
        <v/>
      </c>
      <c r="B1223" s="228"/>
      <c r="C1223" s="230"/>
      <c r="D1223" s="103"/>
      <c r="E1223" s="126"/>
      <c r="F1223" s="168"/>
      <c r="G1223" s="412"/>
      <c r="H1223" s="108"/>
      <c r="I1223" s="415"/>
    </row>
    <row r="1224" spans="1:9" x14ac:dyDescent="0.2">
      <c r="A1224" s="384" t="str">
        <f t="shared" si="19"/>
        <v/>
      </c>
      <c r="B1224" s="228"/>
      <c r="C1224" s="230"/>
      <c r="D1224" s="103"/>
      <c r="E1224" s="126"/>
      <c r="F1224" s="168"/>
      <c r="G1224" s="412"/>
      <c r="H1224" s="108"/>
      <c r="I1224" s="415"/>
    </row>
    <row r="1225" spans="1:9" x14ac:dyDescent="0.2">
      <c r="A1225" s="384" t="str">
        <f t="shared" si="19"/>
        <v/>
      </c>
      <c r="B1225" s="228"/>
      <c r="C1225" s="230"/>
      <c r="D1225" s="103"/>
      <c r="E1225" s="126"/>
      <c r="F1225" s="168"/>
      <c r="G1225" s="412"/>
      <c r="H1225" s="108"/>
      <c r="I1225" s="415"/>
    </row>
    <row r="1226" spans="1:9" x14ac:dyDescent="0.2">
      <c r="A1226" s="384" t="str">
        <f t="shared" si="19"/>
        <v/>
      </c>
      <c r="B1226" s="228"/>
      <c r="C1226" s="230"/>
      <c r="D1226" s="103"/>
      <c r="E1226" s="126"/>
      <c r="F1226" s="168"/>
      <c r="G1226" s="412"/>
      <c r="H1226" s="108"/>
      <c r="I1226" s="415"/>
    </row>
    <row r="1227" spans="1:9" x14ac:dyDescent="0.2">
      <c r="A1227" s="384" t="str">
        <f t="shared" si="19"/>
        <v/>
      </c>
      <c r="B1227" s="228"/>
      <c r="C1227" s="230"/>
      <c r="D1227" s="103"/>
      <c r="E1227" s="126"/>
      <c r="F1227" s="168"/>
      <c r="G1227" s="412"/>
      <c r="H1227" s="108"/>
      <c r="I1227" s="415"/>
    </row>
    <row r="1228" spans="1:9" x14ac:dyDescent="0.2">
      <c r="A1228" s="384" t="str">
        <f t="shared" si="19"/>
        <v/>
      </c>
      <c r="B1228" s="228"/>
      <c r="C1228" s="230"/>
      <c r="D1228" s="103"/>
      <c r="E1228" s="126"/>
      <c r="F1228" s="168"/>
      <c r="G1228" s="412"/>
      <c r="H1228" s="108"/>
      <c r="I1228" s="415"/>
    </row>
    <row r="1229" spans="1:9" x14ac:dyDescent="0.2">
      <c r="A1229" s="384" t="str">
        <f t="shared" si="19"/>
        <v/>
      </c>
      <c r="B1229" s="228"/>
      <c r="C1229" s="230"/>
      <c r="D1229" s="103"/>
      <c r="E1229" s="126"/>
      <c r="F1229" s="168"/>
      <c r="G1229" s="412"/>
      <c r="H1229" s="108"/>
      <c r="I1229" s="415"/>
    </row>
    <row r="1230" spans="1:9" x14ac:dyDescent="0.2">
      <c r="A1230" s="384" t="str">
        <f t="shared" si="19"/>
        <v/>
      </c>
      <c r="B1230" s="228"/>
      <c r="C1230" s="230"/>
      <c r="D1230" s="103"/>
      <c r="E1230" s="126"/>
      <c r="F1230" s="168"/>
      <c r="G1230" s="412"/>
      <c r="H1230" s="108"/>
      <c r="I1230" s="415"/>
    </row>
    <row r="1231" spans="1:9" x14ac:dyDescent="0.2">
      <c r="A1231" s="384" t="str">
        <f t="shared" si="19"/>
        <v/>
      </c>
      <c r="B1231" s="228"/>
      <c r="C1231" s="230"/>
      <c r="D1231" s="103"/>
      <c r="E1231" s="126"/>
      <c r="F1231" s="168"/>
      <c r="G1231" s="412"/>
      <c r="H1231" s="108"/>
      <c r="I1231" s="415"/>
    </row>
    <row r="1232" spans="1:9" x14ac:dyDescent="0.2">
      <c r="A1232" s="384" t="str">
        <f t="shared" si="19"/>
        <v/>
      </c>
      <c r="B1232" s="228"/>
      <c r="C1232" s="230"/>
      <c r="D1232" s="103"/>
      <c r="E1232" s="126"/>
      <c r="F1232" s="168"/>
      <c r="G1232" s="412"/>
      <c r="H1232" s="108"/>
      <c r="I1232" s="415"/>
    </row>
    <row r="1233" spans="1:9" x14ac:dyDescent="0.2">
      <c r="A1233" s="384" t="str">
        <f t="shared" si="19"/>
        <v/>
      </c>
      <c r="B1233" s="228"/>
      <c r="C1233" s="230"/>
      <c r="D1233" s="103"/>
      <c r="E1233" s="126"/>
      <c r="F1233" s="168"/>
      <c r="G1233" s="412"/>
      <c r="H1233" s="108"/>
      <c r="I1233" s="415"/>
    </row>
    <row r="1234" spans="1:9" x14ac:dyDescent="0.2">
      <c r="A1234" s="384" t="str">
        <f t="shared" si="19"/>
        <v/>
      </c>
      <c r="B1234" s="228"/>
      <c r="C1234" s="230"/>
      <c r="D1234" s="103"/>
      <c r="E1234" s="126"/>
      <c r="F1234" s="168"/>
      <c r="G1234" s="412"/>
      <c r="H1234" s="108"/>
      <c r="I1234" s="415"/>
    </row>
    <row r="1235" spans="1:9" x14ac:dyDescent="0.2">
      <c r="A1235" s="384" t="str">
        <f t="shared" si="19"/>
        <v/>
      </c>
      <c r="B1235" s="228"/>
      <c r="C1235" s="230"/>
      <c r="D1235" s="103"/>
      <c r="E1235" s="126"/>
      <c r="F1235" s="168"/>
      <c r="G1235" s="412"/>
      <c r="H1235" s="108"/>
      <c r="I1235" s="415"/>
    </row>
    <row r="1236" spans="1:9" x14ac:dyDescent="0.2">
      <c r="A1236" s="384" t="str">
        <f t="shared" si="19"/>
        <v/>
      </c>
      <c r="B1236" s="228"/>
      <c r="C1236" s="230"/>
      <c r="D1236" s="103"/>
      <c r="E1236" s="126"/>
      <c r="F1236" s="168"/>
      <c r="G1236" s="412"/>
      <c r="H1236" s="108"/>
      <c r="I1236" s="415"/>
    </row>
    <row r="1237" spans="1:9" x14ac:dyDescent="0.2">
      <c r="A1237" s="384" t="str">
        <f t="shared" si="19"/>
        <v/>
      </c>
      <c r="B1237" s="228"/>
      <c r="C1237" s="230"/>
      <c r="D1237" s="103"/>
      <c r="E1237" s="126"/>
      <c r="F1237" s="168"/>
      <c r="G1237" s="412"/>
      <c r="H1237" s="108"/>
      <c r="I1237" s="415"/>
    </row>
    <row r="1238" spans="1:9" x14ac:dyDescent="0.2">
      <c r="A1238" s="384" t="str">
        <f t="shared" si="19"/>
        <v/>
      </c>
      <c r="B1238" s="228"/>
      <c r="C1238" s="230"/>
      <c r="D1238" s="103"/>
      <c r="E1238" s="126"/>
      <c r="F1238" s="168"/>
      <c r="G1238" s="412"/>
      <c r="H1238" s="108"/>
      <c r="I1238" s="415"/>
    </row>
    <row r="1239" spans="1:9" x14ac:dyDescent="0.2">
      <c r="A1239" s="384" t="str">
        <f t="shared" si="19"/>
        <v/>
      </c>
      <c r="B1239" s="228"/>
      <c r="C1239" s="230"/>
      <c r="D1239" s="103"/>
      <c r="E1239" s="126"/>
      <c r="F1239" s="168"/>
      <c r="G1239" s="412"/>
      <c r="H1239" s="108"/>
      <c r="I1239" s="415"/>
    </row>
    <row r="1240" spans="1:9" x14ac:dyDescent="0.2">
      <c r="A1240" s="384" t="str">
        <f t="shared" si="19"/>
        <v/>
      </c>
      <c r="B1240" s="228"/>
      <c r="C1240" s="230"/>
      <c r="D1240" s="103"/>
      <c r="E1240" s="126"/>
      <c r="F1240" s="168"/>
      <c r="G1240" s="412"/>
      <c r="H1240" s="108"/>
      <c r="I1240" s="415"/>
    </row>
    <row r="1241" spans="1:9" x14ac:dyDescent="0.2">
      <c r="A1241" s="384" t="str">
        <f t="shared" si="19"/>
        <v/>
      </c>
      <c r="B1241" s="228"/>
      <c r="C1241" s="230"/>
      <c r="D1241" s="103"/>
      <c r="E1241" s="126"/>
      <c r="F1241" s="168"/>
      <c r="G1241" s="412"/>
      <c r="H1241" s="108"/>
      <c r="I1241" s="415"/>
    </row>
    <row r="1242" spans="1:9" x14ac:dyDescent="0.2">
      <c r="A1242" s="384" t="str">
        <f t="shared" si="19"/>
        <v/>
      </c>
      <c r="B1242" s="228"/>
      <c r="C1242" s="230"/>
      <c r="D1242" s="103"/>
      <c r="E1242" s="126"/>
      <c r="F1242" s="168"/>
      <c r="G1242" s="412"/>
      <c r="H1242" s="108"/>
      <c r="I1242" s="415"/>
    </row>
    <row r="1243" spans="1:9" x14ac:dyDescent="0.2">
      <c r="A1243" s="384" t="str">
        <f t="shared" si="19"/>
        <v/>
      </c>
      <c r="B1243" s="228"/>
      <c r="C1243" s="230"/>
      <c r="D1243" s="103"/>
      <c r="E1243" s="126"/>
      <c r="F1243" s="168"/>
      <c r="G1243" s="412"/>
      <c r="H1243" s="108"/>
      <c r="I1243" s="415"/>
    </row>
    <row r="1244" spans="1:9" x14ac:dyDescent="0.2">
      <c r="A1244" s="384" t="str">
        <f t="shared" si="19"/>
        <v/>
      </c>
      <c r="B1244" s="228"/>
      <c r="C1244" s="230"/>
      <c r="D1244" s="103"/>
      <c r="E1244" s="126"/>
      <c r="F1244" s="168"/>
      <c r="G1244" s="412"/>
      <c r="H1244" s="108"/>
      <c r="I1244" s="415"/>
    </row>
    <row r="1245" spans="1:9" x14ac:dyDescent="0.2">
      <c r="A1245" s="384" t="str">
        <f t="shared" si="19"/>
        <v/>
      </c>
      <c r="B1245" s="228"/>
      <c r="C1245" s="230"/>
      <c r="D1245" s="103"/>
      <c r="E1245" s="126"/>
      <c r="F1245" s="168"/>
      <c r="G1245" s="412"/>
      <c r="H1245" s="108"/>
      <c r="I1245" s="415"/>
    </row>
    <row r="1246" spans="1:9" x14ac:dyDescent="0.2">
      <c r="A1246" s="384" t="str">
        <f t="shared" si="19"/>
        <v/>
      </c>
      <c r="B1246" s="228"/>
      <c r="C1246" s="230"/>
      <c r="D1246" s="103"/>
      <c r="E1246" s="126"/>
      <c r="F1246" s="168"/>
      <c r="G1246" s="412"/>
      <c r="H1246" s="108"/>
      <c r="I1246" s="415"/>
    </row>
    <row r="1247" spans="1:9" x14ac:dyDescent="0.2">
      <c r="A1247" s="384" t="str">
        <f t="shared" si="19"/>
        <v/>
      </c>
      <c r="B1247" s="228"/>
      <c r="C1247" s="230"/>
      <c r="D1247" s="103"/>
      <c r="E1247" s="126"/>
      <c r="F1247" s="168"/>
      <c r="G1247" s="412"/>
      <c r="H1247" s="108"/>
      <c r="I1247" s="415"/>
    </row>
    <row r="1248" spans="1:9" x14ac:dyDescent="0.2">
      <c r="A1248" s="384" t="str">
        <f t="shared" si="19"/>
        <v/>
      </c>
      <c r="B1248" s="228"/>
      <c r="C1248" s="230"/>
      <c r="D1248" s="103"/>
      <c r="E1248" s="126"/>
      <c r="F1248" s="168"/>
      <c r="G1248" s="412"/>
      <c r="H1248" s="108"/>
      <c r="I1248" s="415"/>
    </row>
    <row r="1249" spans="1:9" x14ac:dyDescent="0.2">
      <c r="A1249" s="384" t="str">
        <f t="shared" si="19"/>
        <v/>
      </c>
      <c r="B1249" s="228"/>
      <c r="C1249" s="230"/>
      <c r="D1249" s="103"/>
      <c r="E1249" s="126"/>
      <c r="F1249" s="168"/>
      <c r="G1249" s="412"/>
      <c r="H1249" s="108"/>
      <c r="I1249" s="415"/>
    </row>
    <row r="1250" spans="1:9" x14ac:dyDescent="0.2">
      <c r="A1250" s="384" t="str">
        <f t="shared" si="19"/>
        <v/>
      </c>
      <c r="B1250" s="228"/>
      <c r="C1250" s="230"/>
      <c r="D1250" s="103"/>
      <c r="E1250" s="126"/>
      <c r="F1250" s="168"/>
      <c r="G1250" s="412"/>
      <c r="H1250" s="108"/>
      <c r="I1250" s="415"/>
    </row>
    <row r="1251" spans="1:9" x14ac:dyDescent="0.2">
      <c r="A1251" s="384" t="str">
        <f t="shared" si="19"/>
        <v/>
      </c>
      <c r="B1251" s="228"/>
      <c r="C1251" s="230"/>
      <c r="D1251" s="103"/>
      <c r="E1251" s="126"/>
      <c r="F1251" s="168"/>
      <c r="G1251" s="412"/>
      <c r="H1251" s="108"/>
      <c r="I1251" s="415"/>
    </row>
    <row r="1252" spans="1:9" x14ac:dyDescent="0.2">
      <c r="A1252" s="384" t="str">
        <f t="shared" si="19"/>
        <v/>
      </c>
      <c r="B1252" s="228"/>
      <c r="C1252" s="230"/>
      <c r="D1252" s="103"/>
      <c r="E1252" s="126"/>
      <c r="F1252" s="168"/>
      <c r="G1252" s="412"/>
      <c r="H1252" s="108"/>
      <c r="I1252" s="415"/>
    </row>
    <row r="1253" spans="1:9" x14ac:dyDescent="0.2">
      <c r="A1253" s="384" t="str">
        <f t="shared" si="19"/>
        <v/>
      </c>
      <c r="B1253" s="228"/>
      <c r="C1253" s="230"/>
      <c r="D1253" s="103"/>
      <c r="E1253" s="126"/>
      <c r="F1253" s="168"/>
      <c r="G1253" s="412"/>
      <c r="H1253" s="108"/>
      <c r="I1253" s="415"/>
    </row>
    <row r="1254" spans="1:9" x14ac:dyDescent="0.2">
      <c r="A1254" s="384" t="str">
        <f t="shared" si="19"/>
        <v/>
      </c>
      <c r="B1254" s="228"/>
      <c r="C1254" s="230"/>
      <c r="D1254" s="103"/>
      <c r="E1254" s="126"/>
      <c r="F1254" s="168"/>
      <c r="G1254" s="412"/>
      <c r="H1254" s="108"/>
      <c r="I1254" s="415"/>
    </row>
    <row r="1255" spans="1:9" x14ac:dyDescent="0.2">
      <c r="A1255" s="384" t="str">
        <f t="shared" si="19"/>
        <v/>
      </c>
      <c r="B1255" s="228"/>
      <c r="C1255" s="230"/>
      <c r="D1255" s="103"/>
      <c r="E1255" s="126"/>
      <c r="F1255" s="168"/>
      <c r="G1255" s="412"/>
      <c r="H1255" s="108"/>
      <c r="I1255" s="415"/>
    </row>
    <row r="1256" spans="1:9" x14ac:dyDescent="0.2">
      <c r="A1256" s="384" t="str">
        <f t="shared" si="19"/>
        <v/>
      </c>
      <c r="B1256" s="228"/>
      <c r="C1256" s="230"/>
      <c r="D1256" s="103"/>
      <c r="E1256" s="126"/>
      <c r="F1256" s="168"/>
      <c r="G1256" s="412"/>
      <c r="H1256" s="108"/>
      <c r="I1256" s="415"/>
    </row>
    <row r="1257" spans="1:9" x14ac:dyDescent="0.2">
      <c r="A1257" s="384" t="str">
        <f t="shared" si="19"/>
        <v/>
      </c>
      <c r="B1257" s="228"/>
      <c r="C1257" s="230"/>
      <c r="D1257" s="103"/>
      <c r="E1257" s="126"/>
      <c r="F1257" s="168"/>
      <c r="G1257" s="412"/>
      <c r="H1257" s="108"/>
      <c r="I1257" s="415"/>
    </row>
    <row r="1258" spans="1:9" x14ac:dyDescent="0.2">
      <c r="A1258" s="384" t="str">
        <f t="shared" si="19"/>
        <v/>
      </c>
      <c r="B1258" s="228"/>
      <c r="C1258" s="230"/>
      <c r="D1258" s="103"/>
      <c r="E1258" s="126"/>
      <c r="F1258" s="168"/>
      <c r="G1258" s="412"/>
      <c r="H1258" s="108"/>
      <c r="I1258" s="415"/>
    </row>
    <row r="1259" spans="1:9" x14ac:dyDescent="0.2">
      <c r="A1259" s="384" t="str">
        <f t="shared" si="19"/>
        <v/>
      </c>
      <c r="B1259" s="228"/>
      <c r="C1259" s="230"/>
      <c r="D1259" s="103"/>
      <c r="E1259" s="126"/>
      <c r="F1259" s="168"/>
      <c r="G1259" s="412"/>
      <c r="H1259" s="108"/>
      <c r="I1259" s="415"/>
    </row>
    <row r="1260" spans="1:9" x14ac:dyDescent="0.2">
      <c r="A1260" s="384" t="str">
        <f t="shared" si="19"/>
        <v/>
      </c>
      <c r="B1260" s="228"/>
      <c r="C1260" s="230"/>
      <c r="D1260" s="103"/>
      <c r="E1260" s="126"/>
      <c r="F1260" s="168"/>
      <c r="G1260" s="412"/>
      <c r="H1260" s="108"/>
      <c r="I1260" s="415"/>
    </row>
    <row r="1261" spans="1:9" x14ac:dyDescent="0.2">
      <c r="A1261" s="384" t="str">
        <f t="shared" si="19"/>
        <v/>
      </c>
      <c r="B1261" s="228"/>
      <c r="C1261" s="230"/>
      <c r="D1261" s="103"/>
      <c r="E1261" s="126"/>
      <c r="F1261" s="168"/>
      <c r="G1261" s="412"/>
      <c r="H1261" s="108"/>
      <c r="I1261" s="415"/>
    </row>
    <row r="1262" spans="1:9" x14ac:dyDescent="0.2">
      <c r="A1262" s="384" t="str">
        <f t="shared" si="19"/>
        <v/>
      </c>
      <c r="B1262" s="228"/>
      <c r="C1262" s="230"/>
      <c r="D1262" s="103"/>
      <c r="E1262" s="126"/>
      <c r="F1262" s="168"/>
      <c r="G1262" s="412"/>
      <c r="H1262" s="108"/>
      <c r="I1262" s="415"/>
    </row>
    <row r="1263" spans="1:9" x14ac:dyDescent="0.2">
      <c r="A1263" s="384" t="str">
        <f t="shared" si="19"/>
        <v/>
      </c>
      <c r="B1263" s="228"/>
      <c r="C1263" s="230"/>
      <c r="D1263" s="103"/>
      <c r="E1263" s="126"/>
      <c r="F1263" s="168"/>
      <c r="G1263" s="412"/>
      <c r="H1263" s="108"/>
      <c r="I1263" s="415"/>
    </row>
    <row r="1264" spans="1:9" x14ac:dyDescent="0.2">
      <c r="A1264" s="384" t="str">
        <f t="shared" si="19"/>
        <v/>
      </c>
      <c r="B1264" s="228"/>
      <c r="C1264" s="230"/>
      <c r="D1264" s="103"/>
      <c r="E1264" s="126"/>
      <c r="F1264" s="168"/>
      <c r="G1264" s="412"/>
      <c r="H1264" s="108"/>
      <c r="I1264" s="415"/>
    </row>
    <row r="1265" spans="1:9" x14ac:dyDescent="0.2">
      <c r="A1265" s="384" t="str">
        <f t="shared" si="19"/>
        <v/>
      </c>
      <c r="B1265" s="228"/>
      <c r="C1265" s="230"/>
      <c r="D1265" s="103"/>
      <c r="E1265" s="126"/>
      <c r="F1265" s="168"/>
      <c r="G1265" s="412"/>
      <c r="H1265" s="108"/>
      <c r="I1265" s="415"/>
    </row>
    <row r="1266" spans="1:9" x14ac:dyDescent="0.2">
      <c r="A1266" s="384" t="str">
        <f t="shared" si="19"/>
        <v/>
      </c>
      <c r="B1266" s="228"/>
      <c r="C1266" s="230"/>
      <c r="D1266" s="103"/>
      <c r="E1266" s="126"/>
      <c r="F1266" s="168"/>
      <c r="G1266" s="412"/>
      <c r="H1266" s="108"/>
      <c r="I1266" s="415"/>
    </row>
    <row r="1267" spans="1:9" x14ac:dyDescent="0.2">
      <c r="A1267" s="384" t="str">
        <f t="shared" si="19"/>
        <v/>
      </c>
      <c r="B1267" s="228"/>
      <c r="C1267" s="230"/>
      <c r="D1267" s="103"/>
      <c r="E1267" s="126"/>
      <c r="F1267" s="168"/>
      <c r="G1267" s="412"/>
      <c r="H1267" s="108"/>
      <c r="I1267" s="415"/>
    </row>
    <row r="1268" spans="1:9" x14ac:dyDescent="0.2">
      <c r="A1268" s="384" t="str">
        <f t="shared" si="19"/>
        <v/>
      </c>
      <c r="B1268" s="228"/>
      <c r="C1268" s="230"/>
      <c r="D1268" s="103"/>
      <c r="E1268" s="126"/>
      <c r="F1268" s="168"/>
      <c r="G1268" s="412"/>
      <c r="H1268" s="108"/>
      <c r="I1268" s="415"/>
    </row>
    <row r="1269" spans="1:9" x14ac:dyDescent="0.2">
      <c r="A1269" s="384" t="str">
        <f t="shared" si="19"/>
        <v/>
      </c>
      <c r="B1269" s="228"/>
      <c r="C1269" s="230"/>
      <c r="D1269" s="103"/>
      <c r="E1269" s="126"/>
      <c r="F1269" s="168"/>
      <c r="G1269" s="412"/>
      <c r="H1269" s="108"/>
      <c r="I1269" s="415"/>
    </row>
    <row r="1270" spans="1:9" x14ac:dyDescent="0.2">
      <c r="A1270" s="384" t="str">
        <f t="shared" si="19"/>
        <v/>
      </c>
      <c r="B1270" s="228"/>
      <c r="C1270" s="230"/>
      <c r="D1270" s="103"/>
      <c r="E1270" s="126"/>
      <c r="F1270" s="168"/>
      <c r="G1270" s="412"/>
      <c r="H1270" s="108"/>
      <c r="I1270" s="415"/>
    </row>
    <row r="1271" spans="1:9" x14ac:dyDescent="0.2">
      <c r="A1271" s="384" t="str">
        <f t="shared" si="19"/>
        <v/>
      </c>
      <c r="B1271" s="228"/>
      <c r="C1271" s="230"/>
      <c r="D1271" s="103"/>
      <c r="E1271" s="126"/>
      <c r="F1271" s="168"/>
      <c r="G1271" s="412"/>
      <c r="H1271" s="108"/>
      <c r="I1271" s="415"/>
    </row>
    <row r="1272" spans="1:9" x14ac:dyDescent="0.2">
      <c r="A1272" s="384" t="str">
        <f t="shared" si="19"/>
        <v/>
      </c>
      <c r="B1272" s="228"/>
      <c r="C1272" s="230"/>
      <c r="D1272" s="103"/>
      <c r="E1272" s="126"/>
      <c r="F1272" s="168"/>
      <c r="G1272" s="412"/>
      <c r="H1272" s="108"/>
      <c r="I1272" s="415"/>
    </row>
    <row r="1273" spans="1:9" x14ac:dyDescent="0.2">
      <c r="A1273" s="384" t="str">
        <f t="shared" si="19"/>
        <v/>
      </c>
      <c r="B1273" s="228"/>
      <c r="C1273" s="230"/>
      <c r="D1273" s="103"/>
      <c r="E1273" s="126"/>
      <c r="F1273" s="168"/>
      <c r="G1273" s="412"/>
      <c r="H1273" s="108"/>
      <c r="I1273" s="415"/>
    </row>
    <row r="1274" spans="1:9" x14ac:dyDescent="0.2">
      <c r="A1274" s="384" t="str">
        <f t="shared" si="19"/>
        <v/>
      </c>
      <c r="B1274" s="228"/>
      <c r="C1274" s="230"/>
      <c r="D1274" s="103"/>
      <c r="E1274" s="126"/>
      <c r="F1274" s="168"/>
      <c r="G1274" s="412"/>
      <c r="H1274" s="108"/>
      <c r="I1274" s="415"/>
    </row>
    <row r="1275" spans="1:9" x14ac:dyDescent="0.2">
      <c r="A1275" s="384" t="str">
        <f t="shared" si="19"/>
        <v/>
      </c>
      <c r="B1275" s="228"/>
      <c r="C1275" s="230"/>
      <c r="D1275" s="103"/>
      <c r="E1275" s="126"/>
      <c r="F1275" s="168"/>
      <c r="G1275" s="412"/>
      <c r="H1275" s="108"/>
      <c r="I1275" s="415"/>
    </row>
    <row r="1276" spans="1:9" x14ac:dyDescent="0.2">
      <c r="A1276" s="384" t="str">
        <f t="shared" si="19"/>
        <v/>
      </c>
      <c r="B1276" s="228"/>
      <c r="C1276" s="230"/>
      <c r="D1276" s="103"/>
      <c r="E1276" s="126"/>
      <c r="F1276" s="168"/>
      <c r="G1276" s="412"/>
      <c r="H1276" s="108"/>
      <c r="I1276" s="415"/>
    </row>
    <row r="1277" spans="1:9" x14ac:dyDescent="0.2">
      <c r="A1277" s="384" t="str">
        <f t="shared" si="19"/>
        <v/>
      </c>
      <c r="B1277" s="228"/>
      <c r="C1277" s="230"/>
      <c r="D1277" s="103"/>
      <c r="E1277" s="126"/>
      <c r="F1277" s="168"/>
      <c r="G1277" s="412"/>
      <c r="H1277" s="108"/>
      <c r="I1277" s="415"/>
    </row>
    <row r="1278" spans="1:9" x14ac:dyDescent="0.2">
      <c r="A1278" s="384" t="str">
        <f t="shared" si="19"/>
        <v/>
      </c>
      <c r="B1278" s="228"/>
      <c r="C1278" s="230"/>
      <c r="D1278" s="103"/>
      <c r="E1278" s="126"/>
      <c r="F1278" s="168"/>
      <c r="G1278" s="412"/>
      <c r="H1278" s="108"/>
      <c r="I1278" s="415"/>
    </row>
    <row r="1279" spans="1:9" x14ac:dyDescent="0.2">
      <c r="A1279" s="384" t="str">
        <f t="shared" si="19"/>
        <v/>
      </c>
      <c r="B1279" s="228"/>
      <c r="C1279" s="230"/>
      <c r="D1279" s="103"/>
      <c r="E1279" s="126"/>
      <c r="F1279" s="168"/>
      <c r="G1279" s="412"/>
      <c r="H1279" s="108"/>
      <c r="I1279" s="415"/>
    </row>
    <row r="1280" spans="1:9" x14ac:dyDescent="0.2">
      <c r="A1280" s="384" t="str">
        <f t="shared" si="19"/>
        <v/>
      </c>
      <c r="B1280" s="228"/>
      <c r="C1280" s="230"/>
      <c r="D1280" s="103"/>
      <c r="E1280" s="126"/>
      <c r="F1280" s="168"/>
      <c r="G1280" s="412"/>
      <c r="H1280" s="108"/>
      <c r="I1280" s="415"/>
    </row>
    <row r="1281" spans="1:9" x14ac:dyDescent="0.2">
      <c r="A1281" s="384" t="str">
        <f t="shared" si="19"/>
        <v/>
      </c>
      <c r="B1281" s="228"/>
      <c r="C1281" s="230"/>
      <c r="D1281" s="103"/>
      <c r="E1281" s="126"/>
      <c r="F1281" s="168"/>
      <c r="G1281" s="412"/>
      <c r="H1281" s="108"/>
      <c r="I1281" s="415"/>
    </row>
    <row r="1282" spans="1:9" x14ac:dyDescent="0.2">
      <c r="A1282" s="384" t="str">
        <f t="shared" si="19"/>
        <v/>
      </c>
      <c r="B1282" s="228"/>
      <c r="C1282" s="230"/>
      <c r="D1282" s="103"/>
      <c r="E1282" s="126"/>
      <c r="F1282" s="168"/>
      <c r="G1282" s="412"/>
      <c r="H1282" s="108"/>
      <c r="I1282" s="415"/>
    </row>
    <row r="1283" spans="1:9" x14ac:dyDescent="0.2">
      <c r="A1283" s="384" t="str">
        <f t="shared" si="19"/>
        <v/>
      </c>
      <c r="B1283" s="228"/>
      <c r="C1283" s="230"/>
      <c r="D1283" s="103"/>
      <c r="E1283" s="126"/>
      <c r="F1283" s="168"/>
      <c r="G1283" s="412"/>
      <c r="H1283" s="108"/>
      <c r="I1283" s="415"/>
    </row>
    <row r="1284" spans="1:9" x14ac:dyDescent="0.2">
      <c r="A1284" s="384" t="str">
        <f t="shared" ref="A1284:A1347" si="20">IF(D1284="","",HLOOKUP(D1284,$J$1:$AA$2,2,FALSE))</f>
        <v/>
      </c>
      <c r="B1284" s="228"/>
      <c r="C1284" s="230"/>
      <c r="D1284" s="103"/>
      <c r="E1284" s="126"/>
      <c r="F1284" s="168"/>
      <c r="G1284" s="412"/>
      <c r="H1284" s="108"/>
      <c r="I1284" s="415"/>
    </row>
    <row r="1285" spans="1:9" x14ac:dyDescent="0.2">
      <c r="A1285" s="384" t="str">
        <f t="shared" si="20"/>
        <v/>
      </c>
      <c r="B1285" s="228"/>
      <c r="C1285" s="230"/>
      <c r="D1285" s="103"/>
      <c r="E1285" s="126"/>
      <c r="F1285" s="168"/>
      <c r="G1285" s="412"/>
      <c r="H1285" s="108"/>
      <c r="I1285" s="415"/>
    </row>
    <row r="1286" spans="1:9" x14ac:dyDescent="0.2">
      <c r="A1286" s="384" t="str">
        <f t="shared" si="20"/>
        <v/>
      </c>
      <c r="B1286" s="228"/>
      <c r="C1286" s="230"/>
      <c r="D1286" s="103"/>
      <c r="E1286" s="126"/>
      <c r="F1286" s="168"/>
      <c r="G1286" s="412"/>
      <c r="H1286" s="108"/>
      <c r="I1286" s="415"/>
    </row>
    <row r="1287" spans="1:9" x14ac:dyDescent="0.2">
      <c r="A1287" s="384" t="str">
        <f t="shared" si="20"/>
        <v/>
      </c>
      <c r="B1287" s="228"/>
      <c r="C1287" s="230"/>
      <c r="D1287" s="103"/>
      <c r="E1287" s="126"/>
      <c r="F1287" s="168"/>
      <c r="G1287" s="412"/>
      <c r="H1287" s="108"/>
      <c r="I1287" s="415"/>
    </row>
    <row r="1288" spans="1:9" x14ac:dyDescent="0.2">
      <c r="A1288" s="384" t="str">
        <f t="shared" si="20"/>
        <v/>
      </c>
      <c r="B1288" s="228"/>
      <c r="C1288" s="230"/>
      <c r="D1288" s="103"/>
      <c r="E1288" s="126"/>
      <c r="F1288" s="168"/>
      <c r="G1288" s="412"/>
      <c r="H1288" s="108"/>
      <c r="I1288" s="415"/>
    </row>
    <row r="1289" spans="1:9" x14ac:dyDescent="0.2">
      <c r="A1289" s="384" t="str">
        <f t="shared" si="20"/>
        <v/>
      </c>
      <c r="B1289" s="228"/>
      <c r="C1289" s="230"/>
      <c r="D1289" s="103"/>
      <c r="E1289" s="126"/>
      <c r="F1289" s="168"/>
      <c r="G1289" s="412"/>
      <c r="H1289" s="108"/>
      <c r="I1289" s="415"/>
    </row>
    <row r="1290" spans="1:9" x14ac:dyDescent="0.2">
      <c r="A1290" s="384" t="str">
        <f t="shared" si="20"/>
        <v/>
      </c>
      <c r="B1290" s="228"/>
      <c r="C1290" s="230"/>
      <c r="D1290" s="103"/>
      <c r="E1290" s="126"/>
      <c r="F1290" s="168"/>
      <c r="G1290" s="412"/>
      <c r="H1290" s="108"/>
      <c r="I1290" s="415"/>
    </row>
    <row r="1291" spans="1:9" x14ac:dyDescent="0.2">
      <c r="A1291" s="384" t="str">
        <f t="shared" si="20"/>
        <v/>
      </c>
      <c r="B1291" s="228"/>
      <c r="C1291" s="230"/>
      <c r="D1291" s="103"/>
      <c r="E1291" s="126"/>
      <c r="F1291" s="168"/>
      <c r="G1291" s="412"/>
      <c r="H1291" s="108"/>
      <c r="I1291" s="415"/>
    </row>
    <row r="1292" spans="1:9" x14ac:dyDescent="0.2">
      <c r="A1292" s="384" t="str">
        <f t="shared" si="20"/>
        <v/>
      </c>
      <c r="B1292" s="228"/>
      <c r="C1292" s="230"/>
      <c r="D1292" s="103"/>
      <c r="E1292" s="126"/>
      <c r="F1292" s="168"/>
      <c r="G1292" s="412"/>
      <c r="H1292" s="108"/>
      <c r="I1292" s="415"/>
    </row>
    <row r="1293" spans="1:9" x14ac:dyDescent="0.2">
      <c r="A1293" s="384" t="str">
        <f t="shared" si="20"/>
        <v/>
      </c>
      <c r="B1293" s="228"/>
      <c r="C1293" s="230"/>
      <c r="D1293" s="103"/>
      <c r="E1293" s="126"/>
      <c r="F1293" s="168"/>
      <c r="G1293" s="412"/>
      <c r="H1293" s="108"/>
      <c r="I1293" s="415"/>
    </row>
    <row r="1294" spans="1:9" x14ac:dyDescent="0.2">
      <c r="A1294" s="384" t="str">
        <f t="shared" si="20"/>
        <v/>
      </c>
      <c r="B1294" s="228"/>
      <c r="C1294" s="230"/>
      <c r="D1294" s="103"/>
      <c r="E1294" s="126"/>
      <c r="F1294" s="168"/>
      <c r="G1294" s="412"/>
      <c r="H1294" s="108"/>
      <c r="I1294" s="415"/>
    </row>
    <row r="1295" spans="1:9" x14ac:dyDescent="0.2">
      <c r="A1295" s="384" t="str">
        <f t="shared" si="20"/>
        <v/>
      </c>
      <c r="B1295" s="228"/>
      <c r="C1295" s="230"/>
      <c r="D1295" s="103"/>
      <c r="E1295" s="126"/>
      <c r="F1295" s="168"/>
      <c r="G1295" s="412"/>
      <c r="H1295" s="108"/>
      <c r="I1295" s="415"/>
    </row>
    <row r="1296" spans="1:9" x14ac:dyDescent="0.2">
      <c r="A1296" s="384" t="str">
        <f t="shared" si="20"/>
        <v/>
      </c>
      <c r="B1296" s="228"/>
      <c r="C1296" s="230"/>
      <c r="D1296" s="103"/>
      <c r="E1296" s="126"/>
      <c r="F1296" s="168"/>
      <c r="G1296" s="412"/>
      <c r="H1296" s="108"/>
      <c r="I1296" s="415"/>
    </row>
    <row r="1297" spans="1:9" x14ac:dyDescent="0.2">
      <c r="A1297" s="384" t="str">
        <f t="shared" si="20"/>
        <v/>
      </c>
      <c r="B1297" s="228"/>
      <c r="C1297" s="230"/>
      <c r="D1297" s="103"/>
      <c r="E1297" s="126"/>
      <c r="F1297" s="168"/>
      <c r="G1297" s="412"/>
      <c r="H1297" s="108"/>
      <c r="I1297" s="415"/>
    </row>
    <row r="1298" spans="1:9" x14ac:dyDescent="0.2">
      <c r="A1298" s="384" t="str">
        <f t="shared" si="20"/>
        <v/>
      </c>
      <c r="B1298" s="228"/>
      <c r="C1298" s="230"/>
      <c r="D1298" s="103"/>
      <c r="E1298" s="126"/>
      <c r="F1298" s="168"/>
      <c r="G1298" s="412"/>
      <c r="H1298" s="108"/>
      <c r="I1298" s="415"/>
    </row>
    <row r="1299" spans="1:9" x14ac:dyDescent="0.2">
      <c r="A1299" s="384" t="str">
        <f t="shared" si="20"/>
        <v/>
      </c>
      <c r="B1299" s="228"/>
      <c r="C1299" s="230"/>
      <c r="D1299" s="103"/>
      <c r="E1299" s="126"/>
      <c r="F1299" s="168"/>
      <c r="G1299" s="412"/>
      <c r="H1299" s="108"/>
      <c r="I1299" s="415"/>
    </row>
    <row r="1300" spans="1:9" x14ac:dyDescent="0.2">
      <c r="A1300" s="384" t="str">
        <f t="shared" si="20"/>
        <v/>
      </c>
      <c r="B1300" s="228"/>
      <c r="C1300" s="230"/>
      <c r="D1300" s="103"/>
      <c r="E1300" s="126"/>
      <c r="F1300" s="168"/>
      <c r="G1300" s="412"/>
      <c r="H1300" s="108"/>
      <c r="I1300" s="415"/>
    </row>
    <row r="1301" spans="1:9" x14ac:dyDescent="0.2">
      <c r="A1301" s="384" t="str">
        <f t="shared" si="20"/>
        <v/>
      </c>
      <c r="B1301" s="228"/>
      <c r="C1301" s="230"/>
      <c r="D1301" s="103"/>
      <c r="E1301" s="126"/>
      <c r="F1301" s="168"/>
      <c r="G1301" s="412"/>
      <c r="H1301" s="108"/>
      <c r="I1301" s="415"/>
    </row>
    <row r="1302" spans="1:9" x14ac:dyDescent="0.2">
      <c r="A1302" s="384" t="str">
        <f t="shared" si="20"/>
        <v/>
      </c>
      <c r="B1302" s="228"/>
      <c r="C1302" s="230"/>
      <c r="D1302" s="103"/>
      <c r="E1302" s="126"/>
      <c r="F1302" s="168"/>
      <c r="G1302" s="412"/>
      <c r="H1302" s="108"/>
      <c r="I1302" s="415"/>
    </row>
    <row r="1303" spans="1:9" x14ac:dyDescent="0.2">
      <c r="A1303" s="384" t="str">
        <f t="shared" si="20"/>
        <v/>
      </c>
      <c r="B1303" s="228"/>
      <c r="C1303" s="230"/>
      <c r="D1303" s="103"/>
      <c r="E1303" s="126"/>
      <c r="F1303" s="168"/>
      <c r="G1303" s="412"/>
      <c r="H1303" s="108"/>
      <c r="I1303" s="415"/>
    </row>
    <row r="1304" spans="1:9" x14ac:dyDescent="0.2">
      <c r="A1304" s="384" t="str">
        <f t="shared" si="20"/>
        <v/>
      </c>
      <c r="B1304" s="228"/>
      <c r="C1304" s="230"/>
      <c r="D1304" s="103"/>
      <c r="E1304" s="126"/>
      <c r="F1304" s="168"/>
      <c r="G1304" s="412"/>
      <c r="H1304" s="108"/>
      <c r="I1304" s="415"/>
    </row>
    <row r="1305" spans="1:9" x14ac:dyDescent="0.2">
      <c r="A1305" s="384" t="str">
        <f t="shared" si="20"/>
        <v/>
      </c>
      <c r="B1305" s="228"/>
      <c r="C1305" s="230"/>
      <c r="D1305" s="103"/>
      <c r="E1305" s="126"/>
      <c r="F1305" s="168"/>
      <c r="G1305" s="412"/>
      <c r="H1305" s="108"/>
      <c r="I1305" s="415"/>
    </row>
    <row r="1306" spans="1:9" x14ac:dyDescent="0.2">
      <c r="A1306" s="384" t="str">
        <f t="shared" si="20"/>
        <v/>
      </c>
      <c r="B1306" s="228"/>
      <c r="C1306" s="230"/>
      <c r="D1306" s="103"/>
      <c r="E1306" s="126"/>
      <c r="F1306" s="168"/>
      <c r="G1306" s="412"/>
      <c r="H1306" s="108"/>
      <c r="I1306" s="415"/>
    </row>
    <row r="1307" spans="1:9" x14ac:dyDescent="0.2">
      <c r="A1307" s="384" t="str">
        <f t="shared" si="20"/>
        <v/>
      </c>
      <c r="B1307" s="228"/>
      <c r="C1307" s="230"/>
      <c r="D1307" s="103"/>
      <c r="E1307" s="126"/>
      <c r="F1307" s="168"/>
      <c r="G1307" s="412"/>
      <c r="H1307" s="108"/>
      <c r="I1307" s="415"/>
    </row>
    <row r="1308" spans="1:9" x14ac:dyDescent="0.2">
      <c r="A1308" s="384" t="str">
        <f t="shared" si="20"/>
        <v/>
      </c>
      <c r="B1308" s="228"/>
      <c r="C1308" s="230"/>
      <c r="D1308" s="103"/>
      <c r="E1308" s="126"/>
      <c r="F1308" s="168"/>
      <c r="G1308" s="412"/>
      <c r="H1308" s="108"/>
      <c r="I1308" s="415"/>
    </row>
    <row r="1309" spans="1:9" x14ac:dyDescent="0.2">
      <c r="A1309" s="384" t="str">
        <f t="shared" si="20"/>
        <v/>
      </c>
      <c r="B1309" s="228"/>
      <c r="C1309" s="230"/>
      <c r="D1309" s="103"/>
      <c r="E1309" s="126"/>
      <c r="F1309" s="168"/>
      <c r="G1309" s="412"/>
      <c r="H1309" s="108"/>
      <c r="I1309" s="415"/>
    </row>
    <row r="1310" spans="1:9" x14ac:dyDescent="0.2">
      <c r="A1310" s="384" t="str">
        <f t="shared" si="20"/>
        <v/>
      </c>
      <c r="B1310" s="228"/>
      <c r="C1310" s="230"/>
      <c r="D1310" s="103"/>
      <c r="E1310" s="126"/>
      <c r="F1310" s="168"/>
      <c r="G1310" s="412"/>
      <c r="H1310" s="108"/>
      <c r="I1310" s="415"/>
    </row>
    <row r="1311" spans="1:9" x14ac:dyDescent="0.2">
      <c r="A1311" s="384" t="str">
        <f t="shared" si="20"/>
        <v/>
      </c>
      <c r="B1311" s="228"/>
      <c r="C1311" s="230"/>
      <c r="D1311" s="103"/>
      <c r="E1311" s="126"/>
      <c r="F1311" s="168"/>
      <c r="G1311" s="412"/>
      <c r="H1311" s="108"/>
      <c r="I1311" s="415"/>
    </row>
    <row r="1312" spans="1:9" x14ac:dyDescent="0.2">
      <c r="A1312" s="384" t="str">
        <f t="shared" si="20"/>
        <v/>
      </c>
      <c r="B1312" s="228"/>
      <c r="C1312" s="230"/>
      <c r="D1312" s="103"/>
      <c r="E1312" s="126"/>
      <c r="F1312" s="168"/>
      <c r="G1312" s="412"/>
      <c r="H1312" s="108"/>
      <c r="I1312" s="415"/>
    </row>
    <row r="1313" spans="1:9" x14ac:dyDescent="0.2">
      <c r="A1313" s="384" t="str">
        <f t="shared" si="20"/>
        <v/>
      </c>
      <c r="B1313" s="228"/>
      <c r="C1313" s="230"/>
      <c r="D1313" s="103"/>
      <c r="E1313" s="126"/>
      <c r="F1313" s="168"/>
      <c r="G1313" s="412"/>
      <c r="H1313" s="108"/>
      <c r="I1313" s="415"/>
    </row>
    <row r="1314" spans="1:9" x14ac:dyDescent="0.2">
      <c r="A1314" s="384" t="str">
        <f t="shared" si="20"/>
        <v/>
      </c>
      <c r="B1314" s="228"/>
      <c r="C1314" s="230"/>
      <c r="D1314" s="103"/>
      <c r="E1314" s="126"/>
      <c r="F1314" s="168"/>
      <c r="G1314" s="412"/>
      <c r="H1314" s="108"/>
      <c r="I1314" s="415"/>
    </row>
    <row r="1315" spans="1:9" x14ac:dyDescent="0.2">
      <c r="A1315" s="384" t="str">
        <f t="shared" si="20"/>
        <v/>
      </c>
      <c r="B1315" s="228"/>
      <c r="C1315" s="230"/>
      <c r="D1315" s="103"/>
      <c r="E1315" s="126"/>
      <c r="F1315" s="168"/>
      <c r="G1315" s="412"/>
      <c r="H1315" s="108"/>
      <c r="I1315" s="415"/>
    </row>
    <row r="1316" spans="1:9" x14ac:dyDescent="0.2">
      <c r="A1316" s="384" t="str">
        <f t="shared" si="20"/>
        <v/>
      </c>
      <c r="B1316" s="228"/>
      <c r="C1316" s="230"/>
      <c r="D1316" s="103"/>
      <c r="E1316" s="126"/>
      <c r="F1316" s="168"/>
      <c r="G1316" s="412"/>
      <c r="H1316" s="108"/>
      <c r="I1316" s="415"/>
    </row>
    <row r="1317" spans="1:9" x14ac:dyDescent="0.2">
      <c r="A1317" s="384" t="str">
        <f t="shared" si="20"/>
        <v/>
      </c>
      <c r="B1317" s="228"/>
      <c r="C1317" s="230"/>
      <c r="D1317" s="103"/>
      <c r="E1317" s="126"/>
      <c r="F1317" s="168"/>
      <c r="G1317" s="412"/>
      <c r="H1317" s="108"/>
      <c r="I1317" s="415"/>
    </row>
    <row r="1318" spans="1:9" x14ac:dyDescent="0.2">
      <c r="A1318" s="384" t="str">
        <f t="shared" si="20"/>
        <v/>
      </c>
      <c r="B1318" s="228"/>
      <c r="C1318" s="230"/>
      <c r="D1318" s="103"/>
      <c r="E1318" s="126"/>
      <c r="F1318" s="168"/>
      <c r="G1318" s="412"/>
      <c r="H1318" s="108"/>
      <c r="I1318" s="415"/>
    </row>
    <row r="1319" spans="1:9" x14ac:dyDescent="0.2">
      <c r="A1319" s="384" t="str">
        <f t="shared" si="20"/>
        <v/>
      </c>
      <c r="B1319" s="228"/>
      <c r="C1319" s="230"/>
      <c r="D1319" s="103"/>
      <c r="E1319" s="126"/>
      <c r="F1319" s="168"/>
      <c r="G1319" s="412"/>
      <c r="H1319" s="108"/>
      <c r="I1319" s="415"/>
    </row>
    <row r="1320" spans="1:9" x14ac:dyDescent="0.2">
      <c r="A1320" s="384" t="str">
        <f t="shared" si="20"/>
        <v/>
      </c>
      <c r="B1320" s="228"/>
      <c r="C1320" s="230"/>
      <c r="D1320" s="103"/>
      <c r="E1320" s="126"/>
      <c r="F1320" s="168"/>
      <c r="G1320" s="412"/>
      <c r="H1320" s="108"/>
      <c r="I1320" s="415"/>
    </row>
    <row r="1321" spans="1:9" x14ac:dyDescent="0.2">
      <c r="A1321" s="384" t="str">
        <f t="shared" si="20"/>
        <v/>
      </c>
      <c r="B1321" s="228"/>
      <c r="C1321" s="230"/>
      <c r="D1321" s="103"/>
      <c r="E1321" s="126"/>
      <c r="F1321" s="168"/>
      <c r="G1321" s="412"/>
      <c r="H1321" s="108"/>
      <c r="I1321" s="415"/>
    </row>
    <row r="1322" spans="1:9" x14ac:dyDescent="0.2">
      <c r="A1322" s="384" t="str">
        <f t="shared" si="20"/>
        <v/>
      </c>
      <c r="B1322" s="228"/>
      <c r="C1322" s="230"/>
      <c r="D1322" s="103"/>
      <c r="E1322" s="126"/>
      <c r="F1322" s="168"/>
      <c r="G1322" s="412"/>
      <c r="H1322" s="108"/>
      <c r="I1322" s="415"/>
    </row>
    <row r="1323" spans="1:9" x14ac:dyDescent="0.2">
      <c r="A1323" s="384" t="str">
        <f t="shared" si="20"/>
        <v/>
      </c>
      <c r="B1323" s="228"/>
      <c r="C1323" s="230"/>
      <c r="D1323" s="103"/>
      <c r="E1323" s="126"/>
      <c r="F1323" s="168"/>
      <c r="G1323" s="412"/>
      <c r="H1323" s="108"/>
      <c r="I1323" s="415"/>
    </row>
    <row r="1324" spans="1:9" x14ac:dyDescent="0.2">
      <c r="A1324" s="384" t="str">
        <f t="shared" si="20"/>
        <v/>
      </c>
      <c r="B1324" s="228"/>
      <c r="C1324" s="230"/>
      <c r="D1324" s="103"/>
      <c r="E1324" s="126"/>
      <c r="F1324" s="168"/>
      <c r="G1324" s="412"/>
      <c r="H1324" s="108"/>
      <c r="I1324" s="415"/>
    </row>
    <row r="1325" spans="1:9" x14ac:dyDescent="0.2">
      <c r="A1325" s="384" t="str">
        <f t="shared" si="20"/>
        <v/>
      </c>
      <c r="B1325" s="228"/>
      <c r="C1325" s="230"/>
      <c r="D1325" s="103"/>
      <c r="E1325" s="126"/>
      <c r="F1325" s="168"/>
      <c r="G1325" s="412"/>
      <c r="H1325" s="108"/>
      <c r="I1325" s="415"/>
    </row>
    <row r="1326" spans="1:9" x14ac:dyDescent="0.2">
      <c r="A1326" s="384" t="str">
        <f t="shared" si="20"/>
        <v/>
      </c>
      <c r="B1326" s="228"/>
      <c r="C1326" s="230"/>
      <c r="D1326" s="103"/>
      <c r="E1326" s="126"/>
      <c r="F1326" s="168"/>
      <c r="G1326" s="412"/>
      <c r="H1326" s="108"/>
      <c r="I1326" s="415"/>
    </row>
    <row r="1327" spans="1:9" x14ac:dyDescent="0.2">
      <c r="A1327" s="384" t="str">
        <f t="shared" si="20"/>
        <v/>
      </c>
      <c r="B1327" s="228"/>
      <c r="C1327" s="230"/>
      <c r="D1327" s="103"/>
      <c r="E1327" s="126"/>
      <c r="F1327" s="168"/>
      <c r="G1327" s="412"/>
      <c r="H1327" s="108"/>
      <c r="I1327" s="415"/>
    </row>
    <row r="1328" spans="1:9" x14ac:dyDescent="0.2">
      <c r="A1328" s="384" t="str">
        <f t="shared" si="20"/>
        <v/>
      </c>
      <c r="B1328" s="228"/>
      <c r="C1328" s="230"/>
      <c r="D1328" s="103"/>
      <c r="E1328" s="126"/>
      <c r="F1328" s="168"/>
      <c r="G1328" s="412"/>
      <c r="H1328" s="108"/>
      <c r="I1328" s="415"/>
    </row>
    <row r="1329" spans="1:9" x14ac:dyDescent="0.2">
      <c r="A1329" s="384" t="str">
        <f t="shared" si="20"/>
        <v/>
      </c>
      <c r="B1329" s="228"/>
      <c r="C1329" s="230"/>
      <c r="D1329" s="103"/>
      <c r="E1329" s="126"/>
      <c r="F1329" s="168"/>
      <c r="G1329" s="412"/>
      <c r="H1329" s="108"/>
      <c r="I1329" s="415"/>
    </row>
    <row r="1330" spans="1:9" x14ac:dyDescent="0.2">
      <c r="A1330" s="384" t="str">
        <f t="shared" si="20"/>
        <v/>
      </c>
      <c r="B1330" s="228"/>
      <c r="C1330" s="230"/>
      <c r="D1330" s="103"/>
      <c r="E1330" s="126"/>
      <c r="F1330" s="168"/>
      <c r="G1330" s="412"/>
      <c r="H1330" s="108"/>
      <c r="I1330" s="415"/>
    </row>
    <row r="1331" spans="1:9" x14ac:dyDescent="0.2">
      <c r="A1331" s="384" t="str">
        <f t="shared" si="20"/>
        <v/>
      </c>
      <c r="B1331" s="228"/>
      <c r="C1331" s="230"/>
      <c r="D1331" s="103"/>
      <c r="E1331" s="126"/>
      <c r="F1331" s="168"/>
      <c r="G1331" s="412"/>
      <c r="H1331" s="108"/>
      <c r="I1331" s="415"/>
    </row>
    <row r="1332" spans="1:9" x14ac:dyDescent="0.2">
      <c r="A1332" s="384" t="str">
        <f t="shared" si="20"/>
        <v/>
      </c>
      <c r="B1332" s="228"/>
      <c r="C1332" s="230"/>
      <c r="D1332" s="103"/>
      <c r="E1332" s="126"/>
      <c r="F1332" s="168"/>
      <c r="G1332" s="412"/>
      <c r="H1332" s="108"/>
      <c r="I1332" s="415"/>
    </row>
    <row r="1333" spans="1:9" x14ac:dyDescent="0.2">
      <c r="A1333" s="384" t="str">
        <f t="shared" si="20"/>
        <v/>
      </c>
      <c r="B1333" s="228"/>
      <c r="C1333" s="230"/>
      <c r="D1333" s="103"/>
      <c r="E1333" s="126"/>
      <c r="F1333" s="168"/>
      <c r="G1333" s="412"/>
      <c r="H1333" s="108"/>
      <c r="I1333" s="415"/>
    </row>
    <row r="1334" spans="1:9" x14ac:dyDescent="0.2">
      <c r="A1334" s="384" t="str">
        <f t="shared" si="20"/>
        <v/>
      </c>
      <c r="B1334" s="228"/>
      <c r="C1334" s="230"/>
      <c r="D1334" s="103"/>
      <c r="E1334" s="126"/>
      <c r="F1334" s="168"/>
      <c r="G1334" s="412"/>
      <c r="H1334" s="108"/>
      <c r="I1334" s="415"/>
    </row>
    <row r="1335" spans="1:9" x14ac:dyDescent="0.2">
      <c r="A1335" s="384" t="str">
        <f t="shared" si="20"/>
        <v/>
      </c>
      <c r="B1335" s="228"/>
      <c r="C1335" s="230"/>
      <c r="D1335" s="103"/>
      <c r="E1335" s="126"/>
      <c r="F1335" s="168"/>
      <c r="G1335" s="412"/>
      <c r="H1335" s="108"/>
      <c r="I1335" s="415"/>
    </row>
    <row r="1336" spans="1:9" x14ac:dyDescent="0.2">
      <c r="A1336" s="384" t="str">
        <f t="shared" si="20"/>
        <v/>
      </c>
      <c r="B1336" s="228"/>
      <c r="C1336" s="230"/>
      <c r="D1336" s="103"/>
      <c r="E1336" s="126"/>
      <c r="F1336" s="168"/>
      <c r="G1336" s="412"/>
      <c r="H1336" s="108"/>
      <c r="I1336" s="415"/>
    </row>
    <row r="1337" spans="1:9" x14ac:dyDescent="0.2">
      <c r="A1337" s="384" t="str">
        <f t="shared" si="20"/>
        <v/>
      </c>
      <c r="B1337" s="228"/>
      <c r="C1337" s="230"/>
      <c r="D1337" s="103"/>
      <c r="E1337" s="126"/>
      <c r="F1337" s="168"/>
      <c r="G1337" s="412"/>
      <c r="H1337" s="108"/>
      <c r="I1337" s="415"/>
    </row>
    <row r="1338" spans="1:9" x14ac:dyDescent="0.2">
      <c r="A1338" s="384" t="str">
        <f t="shared" si="20"/>
        <v/>
      </c>
      <c r="B1338" s="228"/>
      <c r="C1338" s="230"/>
      <c r="D1338" s="103"/>
      <c r="E1338" s="126"/>
      <c r="F1338" s="168"/>
      <c r="G1338" s="412"/>
      <c r="H1338" s="108"/>
      <c r="I1338" s="415"/>
    </row>
    <row r="1339" spans="1:9" x14ac:dyDescent="0.2">
      <c r="A1339" s="384" t="str">
        <f t="shared" si="20"/>
        <v/>
      </c>
      <c r="B1339" s="228"/>
      <c r="C1339" s="230"/>
      <c r="D1339" s="103"/>
      <c r="E1339" s="126"/>
      <c r="F1339" s="168"/>
      <c r="G1339" s="412"/>
      <c r="H1339" s="108"/>
      <c r="I1339" s="415"/>
    </row>
    <row r="1340" spans="1:9" x14ac:dyDescent="0.2">
      <c r="A1340" s="384" t="str">
        <f t="shared" si="20"/>
        <v/>
      </c>
      <c r="B1340" s="228"/>
      <c r="C1340" s="230"/>
      <c r="D1340" s="103"/>
      <c r="E1340" s="126"/>
      <c r="F1340" s="168"/>
      <c r="G1340" s="412"/>
      <c r="H1340" s="108"/>
      <c r="I1340" s="415"/>
    </row>
    <row r="1341" spans="1:9" x14ac:dyDescent="0.2">
      <c r="A1341" s="384" t="str">
        <f t="shared" si="20"/>
        <v/>
      </c>
      <c r="B1341" s="228"/>
      <c r="C1341" s="230"/>
      <c r="D1341" s="103"/>
      <c r="E1341" s="126"/>
      <c r="F1341" s="168"/>
      <c r="G1341" s="412"/>
      <c r="H1341" s="108"/>
      <c r="I1341" s="415"/>
    </row>
    <row r="1342" spans="1:9" x14ac:dyDescent="0.2">
      <c r="A1342" s="384" t="str">
        <f t="shared" si="20"/>
        <v/>
      </c>
      <c r="B1342" s="228"/>
      <c r="C1342" s="230"/>
      <c r="D1342" s="103"/>
      <c r="E1342" s="126"/>
      <c r="F1342" s="168"/>
      <c r="G1342" s="412"/>
      <c r="H1342" s="108"/>
      <c r="I1342" s="415"/>
    </row>
    <row r="1343" spans="1:9" x14ac:dyDescent="0.2">
      <c r="A1343" s="384" t="str">
        <f t="shared" si="20"/>
        <v/>
      </c>
      <c r="B1343" s="228"/>
      <c r="C1343" s="230"/>
      <c r="D1343" s="103"/>
      <c r="E1343" s="126"/>
      <c r="F1343" s="168"/>
      <c r="G1343" s="412"/>
      <c r="H1343" s="108"/>
      <c r="I1343" s="415"/>
    </row>
    <row r="1344" spans="1:9" x14ac:dyDescent="0.2">
      <c r="A1344" s="384" t="str">
        <f t="shared" si="20"/>
        <v/>
      </c>
      <c r="B1344" s="228"/>
      <c r="C1344" s="230"/>
      <c r="D1344" s="103"/>
      <c r="E1344" s="126"/>
      <c r="F1344" s="168"/>
      <c r="G1344" s="412"/>
      <c r="H1344" s="108"/>
      <c r="I1344" s="415"/>
    </row>
    <row r="1345" spans="1:9" x14ac:dyDescent="0.2">
      <c r="A1345" s="384" t="str">
        <f t="shared" si="20"/>
        <v/>
      </c>
      <c r="B1345" s="228"/>
      <c r="C1345" s="230"/>
      <c r="D1345" s="103"/>
      <c r="E1345" s="126"/>
      <c r="F1345" s="168"/>
      <c r="G1345" s="412"/>
      <c r="H1345" s="108"/>
      <c r="I1345" s="415"/>
    </row>
    <row r="1346" spans="1:9" x14ac:dyDescent="0.2">
      <c r="A1346" s="384" t="str">
        <f t="shared" si="20"/>
        <v/>
      </c>
      <c r="B1346" s="228"/>
      <c r="C1346" s="230"/>
      <c r="D1346" s="103"/>
      <c r="E1346" s="126"/>
      <c r="F1346" s="168"/>
      <c r="G1346" s="412"/>
      <c r="H1346" s="108"/>
      <c r="I1346" s="415"/>
    </row>
    <row r="1347" spans="1:9" x14ac:dyDescent="0.2">
      <c r="A1347" s="384" t="str">
        <f t="shared" si="20"/>
        <v/>
      </c>
      <c r="B1347" s="228"/>
      <c r="C1347" s="230"/>
      <c r="D1347" s="103"/>
      <c r="E1347" s="126"/>
      <c r="F1347" s="168"/>
      <c r="G1347" s="412"/>
      <c r="H1347" s="108"/>
      <c r="I1347" s="415"/>
    </row>
    <row r="1348" spans="1:9" x14ac:dyDescent="0.2">
      <c r="A1348" s="384" t="str">
        <f t="shared" ref="A1348:A1411" si="21">IF(D1348="","",HLOOKUP(D1348,$J$1:$AA$2,2,FALSE))</f>
        <v/>
      </c>
      <c r="B1348" s="228"/>
      <c r="C1348" s="230"/>
      <c r="D1348" s="103"/>
      <c r="E1348" s="126"/>
      <c r="F1348" s="168"/>
      <c r="G1348" s="412"/>
      <c r="H1348" s="108"/>
      <c r="I1348" s="415"/>
    </row>
    <row r="1349" spans="1:9" x14ac:dyDescent="0.2">
      <c r="A1349" s="384" t="str">
        <f t="shared" si="21"/>
        <v/>
      </c>
      <c r="B1349" s="228"/>
      <c r="C1349" s="230"/>
      <c r="D1349" s="103"/>
      <c r="E1349" s="126"/>
      <c r="F1349" s="168"/>
      <c r="G1349" s="412"/>
      <c r="H1349" s="108"/>
      <c r="I1349" s="415"/>
    </row>
    <row r="1350" spans="1:9" x14ac:dyDescent="0.2">
      <c r="A1350" s="384" t="str">
        <f t="shared" si="21"/>
        <v/>
      </c>
      <c r="B1350" s="228"/>
      <c r="C1350" s="230"/>
      <c r="D1350" s="103"/>
      <c r="E1350" s="126"/>
      <c r="F1350" s="168"/>
      <c r="G1350" s="412"/>
      <c r="H1350" s="108"/>
      <c r="I1350" s="415"/>
    </row>
    <row r="1351" spans="1:9" x14ac:dyDescent="0.2">
      <c r="A1351" s="384" t="str">
        <f t="shared" si="21"/>
        <v/>
      </c>
      <c r="B1351" s="228"/>
      <c r="C1351" s="230"/>
      <c r="D1351" s="103"/>
      <c r="E1351" s="126"/>
      <c r="F1351" s="168"/>
      <c r="G1351" s="412"/>
      <c r="H1351" s="108"/>
      <c r="I1351" s="415"/>
    </row>
    <row r="1352" spans="1:9" x14ac:dyDescent="0.2">
      <c r="A1352" s="384" t="str">
        <f t="shared" si="21"/>
        <v/>
      </c>
      <c r="B1352" s="228"/>
      <c r="C1352" s="230"/>
      <c r="D1352" s="103"/>
      <c r="E1352" s="126"/>
      <c r="F1352" s="168"/>
      <c r="G1352" s="412"/>
      <c r="H1352" s="108"/>
      <c r="I1352" s="415"/>
    </row>
    <row r="1353" spans="1:9" x14ac:dyDescent="0.2">
      <c r="A1353" s="384" t="str">
        <f t="shared" si="21"/>
        <v/>
      </c>
      <c r="B1353" s="228"/>
      <c r="C1353" s="230"/>
      <c r="D1353" s="103"/>
      <c r="E1353" s="126"/>
      <c r="F1353" s="168"/>
      <c r="G1353" s="412"/>
      <c r="H1353" s="108"/>
      <c r="I1353" s="415"/>
    </row>
    <row r="1354" spans="1:9" x14ac:dyDescent="0.2">
      <c r="A1354" s="384" t="str">
        <f t="shared" si="21"/>
        <v/>
      </c>
      <c r="B1354" s="228"/>
      <c r="C1354" s="230"/>
      <c r="D1354" s="103"/>
      <c r="E1354" s="126"/>
      <c r="F1354" s="168"/>
      <c r="G1354" s="412"/>
      <c r="H1354" s="108"/>
      <c r="I1354" s="415"/>
    </row>
    <row r="1355" spans="1:9" x14ac:dyDescent="0.2">
      <c r="A1355" s="384" t="str">
        <f t="shared" si="21"/>
        <v/>
      </c>
      <c r="B1355" s="228"/>
      <c r="C1355" s="230"/>
      <c r="D1355" s="103"/>
      <c r="E1355" s="126"/>
      <c r="F1355" s="168"/>
      <c r="G1355" s="412"/>
      <c r="H1355" s="108"/>
      <c r="I1355" s="415"/>
    </row>
    <row r="1356" spans="1:9" x14ac:dyDescent="0.2">
      <c r="A1356" s="384" t="str">
        <f t="shared" si="21"/>
        <v/>
      </c>
      <c r="B1356" s="228"/>
      <c r="C1356" s="230"/>
      <c r="D1356" s="103"/>
      <c r="E1356" s="126"/>
      <c r="F1356" s="168"/>
      <c r="G1356" s="412"/>
      <c r="H1356" s="108"/>
      <c r="I1356" s="415"/>
    </row>
    <row r="1357" spans="1:9" x14ac:dyDescent="0.2">
      <c r="A1357" s="384" t="str">
        <f t="shared" si="21"/>
        <v/>
      </c>
      <c r="B1357" s="228"/>
      <c r="C1357" s="230"/>
      <c r="D1357" s="103"/>
      <c r="E1357" s="126"/>
      <c r="F1357" s="168"/>
      <c r="G1357" s="412"/>
      <c r="H1357" s="108"/>
      <c r="I1357" s="415"/>
    </row>
    <row r="1358" spans="1:9" x14ac:dyDescent="0.2">
      <c r="A1358" s="384" t="str">
        <f t="shared" si="21"/>
        <v/>
      </c>
      <c r="B1358" s="228"/>
      <c r="C1358" s="230"/>
      <c r="D1358" s="103"/>
      <c r="E1358" s="126"/>
      <c r="F1358" s="168"/>
      <c r="G1358" s="412"/>
      <c r="H1358" s="108"/>
      <c r="I1358" s="415"/>
    </row>
    <row r="1359" spans="1:9" x14ac:dyDescent="0.2">
      <c r="A1359" s="384" t="str">
        <f t="shared" si="21"/>
        <v/>
      </c>
      <c r="B1359" s="228"/>
      <c r="C1359" s="230"/>
      <c r="D1359" s="103"/>
      <c r="E1359" s="126"/>
      <c r="F1359" s="168"/>
      <c r="G1359" s="412"/>
      <c r="H1359" s="108"/>
      <c r="I1359" s="415"/>
    </row>
    <row r="1360" spans="1:9" x14ac:dyDescent="0.2">
      <c r="A1360" s="384" t="str">
        <f t="shared" si="21"/>
        <v/>
      </c>
      <c r="B1360" s="228"/>
      <c r="C1360" s="230"/>
      <c r="D1360" s="103"/>
      <c r="E1360" s="126"/>
      <c r="F1360" s="168"/>
      <c r="G1360" s="412"/>
      <c r="H1360" s="108"/>
      <c r="I1360" s="415"/>
    </row>
    <row r="1361" spans="1:9" x14ac:dyDescent="0.2">
      <c r="A1361" s="384" t="str">
        <f t="shared" si="21"/>
        <v/>
      </c>
      <c r="B1361" s="228"/>
      <c r="C1361" s="230"/>
      <c r="D1361" s="103"/>
      <c r="E1361" s="126"/>
      <c r="F1361" s="168"/>
      <c r="G1361" s="412"/>
      <c r="H1361" s="108"/>
      <c r="I1361" s="415"/>
    </row>
    <row r="1362" spans="1:9" x14ac:dyDescent="0.2">
      <c r="A1362" s="384" t="str">
        <f t="shared" si="21"/>
        <v/>
      </c>
      <c r="B1362" s="228"/>
      <c r="C1362" s="230"/>
      <c r="D1362" s="103"/>
      <c r="E1362" s="126"/>
      <c r="F1362" s="168"/>
      <c r="G1362" s="412"/>
      <c r="H1362" s="108"/>
      <c r="I1362" s="415"/>
    </row>
    <row r="1363" spans="1:9" x14ac:dyDescent="0.2">
      <c r="A1363" s="384" t="str">
        <f t="shared" si="21"/>
        <v/>
      </c>
      <c r="B1363" s="228"/>
      <c r="C1363" s="230"/>
      <c r="D1363" s="103"/>
      <c r="E1363" s="126"/>
      <c r="F1363" s="168"/>
      <c r="G1363" s="412"/>
      <c r="H1363" s="108"/>
      <c r="I1363" s="415"/>
    </row>
    <row r="1364" spans="1:9" x14ac:dyDescent="0.2">
      <c r="A1364" s="384" t="str">
        <f t="shared" si="21"/>
        <v/>
      </c>
      <c r="B1364" s="228"/>
      <c r="C1364" s="230"/>
      <c r="D1364" s="103"/>
      <c r="E1364" s="126"/>
      <c r="F1364" s="168"/>
      <c r="G1364" s="412"/>
      <c r="H1364" s="108"/>
      <c r="I1364" s="415"/>
    </row>
    <row r="1365" spans="1:9" x14ac:dyDescent="0.2">
      <c r="A1365" s="384" t="str">
        <f t="shared" si="21"/>
        <v/>
      </c>
      <c r="B1365" s="228"/>
      <c r="C1365" s="230"/>
      <c r="D1365" s="103"/>
      <c r="E1365" s="126"/>
      <c r="F1365" s="168"/>
      <c r="G1365" s="412"/>
      <c r="H1365" s="108"/>
      <c r="I1365" s="415"/>
    </row>
    <row r="1366" spans="1:9" x14ac:dyDescent="0.2">
      <c r="A1366" s="384" t="str">
        <f t="shared" si="21"/>
        <v/>
      </c>
      <c r="B1366" s="228"/>
      <c r="C1366" s="230"/>
      <c r="D1366" s="103"/>
      <c r="E1366" s="126"/>
      <c r="F1366" s="168"/>
      <c r="G1366" s="412"/>
      <c r="H1366" s="108"/>
      <c r="I1366" s="415"/>
    </row>
    <row r="1367" spans="1:9" x14ac:dyDescent="0.2">
      <c r="A1367" s="384" t="str">
        <f t="shared" si="21"/>
        <v/>
      </c>
      <c r="B1367" s="228"/>
      <c r="C1367" s="230"/>
      <c r="D1367" s="103"/>
      <c r="E1367" s="126"/>
      <c r="F1367" s="168"/>
      <c r="G1367" s="412"/>
      <c r="H1367" s="108"/>
      <c r="I1367" s="415"/>
    </row>
    <row r="1368" spans="1:9" x14ac:dyDescent="0.2">
      <c r="A1368" s="384" t="str">
        <f t="shared" si="21"/>
        <v/>
      </c>
      <c r="B1368" s="228"/>
      <c r="C1368" s="230"/>
      <c r="D1368" s="103"/>
      <c r="E1368" s="126"/>
      <c r="F1368" s="168"/>
      <c r="G1368" s="412"/>
      <c r="H1368" s="108"/>
      <c r="I1368" s="415"/>
    </row>
    <row r="1369" spans="1:9" x14ac:dyDescent="0.2">
      <c r="A1369" s="384" t="str">
        <f t="shared" si="21"/>
        <v/>
      </c>
      <c r="B1369" s="228"/>
      <c r="C1369" s="230"/>
      <c r="D1369" s="103"/>
      <c r="E1369" s="126"/>
      <c r="F1369" s="168"/>
      <c r="G1369" s="412"/>
      <c r="H1369" s="108"/>
      <c r="I1369" s="415"/>
    </row>
    <row r="1370" spans="1:9" x14ac:dyDescent="0.2">
      <c r="A1370" s="384" t="str">
        <f t="shared" si="21"/>
        <v/>
      </c>
      <c r="B1370" s="228"/>
      <c r="C1370" s="230"/>
      <c r="D1370" s="103"/>
      <c r="E1370" s="126"/>
      <c r="F1370" s="168"/>
      <c r="G1370" s="412"/>
      <c r="H1370" s="108"/>
      <c r="I1370" s="415"/>
    </row>
    <row r="1371" spans="1:9" x14ac:dyDescent="0.2">
      <c r="A1371" s="384" t="str">
        <f t="shared" si="21"/>
        <v/>
      </c>
      <c r="B1371" s="228"/>
      <c r="C1371" s="230"/>
      <c r="D1371" s="103"/>
      <c r="E1371" s="126"/>
      <c r="F1371" s="168"/>
      <c r="G1371" s="412"/>
      <c r="H1371" s="108"/>
      <c r="I1371" s="415"/>
    </row>
    <row r="1372" spans="1:9" x14ac:dyDescent="0.2">
      <c r="A1372" s="384" t="str">
        <f t="shared" si="21"/>
        <v/>
      </c>
      <c r="B1372" s="228"/>
      <c r="C1372" s="230"/>
      <c r="D1372" s="103"/>
      <c r="E1372" s="126"/>
      <c r="F1372" s="168"/>
      <c r="G1372" s="412"/>
      <c r="H1372" s="108"/>
      <c r="I1372" s="415"/>
    </row>
    <row r="1373" spans="1:9" x14ac:dyDescent="0.2">
      <c r="A1373" s="384" t="str">
        <f t="shared" si="21"/>
        <v/>
      </c>
      <c r="B1373" s="228"/>
      <c r="C1373" s="230"/>
      <c r="D1373" s="103"/>
      <c r="E1373" s="126"/>
      <c r="F1373" s="168"/>
      <c r="G1373" s="412"/>
      <c r="H1373" s="108"/>
      <c r="I1373" s="415"/>
    </row>
    <row r="1374" spans="1:9" x14ac:dyDescent="0.2">
      <c r="A1374" s="384" t="str">
        <f t="shared" si="21"/>
        <v/>
      </c>
      <c r="B1374" s="228"/>
      <c r="C1374" s="230"/>
      <c r="D1374" s="103"/>
      <c r="E1374" s="126"/>
      <c r="F1374" s="168"/>
      <c r="G1374" s="412"/>
      <c r="H1374" s="108"/>
      <c r="I1374" s="415"/>
    </row>
    <row r="1375" spans="1:9" x14ac:dyDescent="0.2">
      <c r="A1375" s="384" t="str">
        <f t="shared" si="21"/>
        <v/>
      </c>
      <c r="B1375" s="228"/>
      <c r="C1375" s="230"/>
      <c r="D1375" s="103"/>
      <c r="E1375" s="126"/>
      <c r="F1375" s="168"/>
      <c r="G1375" s="412"/>
      <c r="H1375" s="108"/>
      <c r="I1375" s="415"/>
    </row>
    <row r="1376" spans="1:9" x14ac:dyDescent="0.2">
      <c r="A1376" s="384" t="str">
        <f t="shared" si="21"/>
        <v/>
      </c>
      <c r="B1376" s="228"/>
      <c r="C1376" s="230"/>
      <c r="D1376" s="103"/>
      <c r="E1376" s="126"/>
      <c r="F1376" s="168"/>
      <c r="G1376" s="412"/>
      <c r="H1376" s="108"/>
      <c r="I1376" s="415"/>
    </row>
    <row r="1377" spans="1:9" x14ac:dyDescent="0.2">
      <c r="A1377" s="384" t="str">
        <f t="shared" si="21"/>
        <v/>
      </c>
      <c r="B1377" s="228"/>
      <c r="C1377" s="230"/>
      <c r="D1377" s="103"/>
      <c r="E1377" s="126"/>
      <c r="F1377" s="168"/>
      <c r="G1377" s="412"/>
      <c r="H1377" s="108"/>
      <c r="I1377" s="415"/>
    </row>
    <row r="1378" spans="1:9" x14ac:dyDescent="0.2">
      <c r="A1378" s="384" t="str">
        <f t="shared" si="21"/>
        <v/>
      </c>
      <c r="B1378" s="228"/>
      <c r="C1378" s="230"/>
      <c r="D1378" s="103"/>
      <c r="E1378" s="126"/>
      <c r="F1378" s="168"/>
      <c r="G1378" s="412"/>
      <c r="H1378" s="108"/>
      <c r="I1378" s="415"/>
    </row>
    <row r="1379" spans="1:9" x14ac:dyDescent="0.2">
      <c r="A1379" s="384" t="str">
        <f t="shared" si="21"/>
        <v/>
      </c>
      <c r="B1379" s="228"/>
      <c r="C1379" s="230"/>
      <c r="D1379" s="103"/>
      <c r="E1379" s="126"/>
      <c r="F1379" s="168"/>
      <c r="G1379" s="412"/>
      <c r="H1379" s="108"/>
      <c r="I1379" s="415"/>
    </row>
    <row r="1380" spans="1:9" x14ac:dyDescent="0.2">
      <c r="A1380" s="384" t="str">
        <f t="shared" si="21"/>
        <v/>
      </c>
      <c r="B1380" s="228"/>
      <c r="C1380" s="230"/>
      <c r="D1380" s="103"/>
      <c r="E1380" s="126"/>
      <c r="F1380" s="168"/>
      <c r="G1380" s="412"/>
      <c r="H1380" s="108"/>
      <c r="I1380" s="415"/>
    </row>
    <row r="1381" spans="1:9" x14ac:dyDescent="0.2">
      <c r="A1381" s="384" t="str">
        <f t="shared" si="21"/>
        <v/>
      </c>
      <c r="B1381" s="228"/>
      <c r="C1381" s="230"/>
      <c r="D1381" s="103"/>
      <c r="E1381" s="126"/>
      <c r="F1381" s="168"/>
      <c r="G1381" s="412"/>
      <c r="H1381" s="108"/>
      <c r="I1381" s="415"/>
    </row>
    <row r="1382" spans="1:9" x14ac:dyDescent="0.2">
      <c r="A1382" s="384" t="str">
        <f t="shared" si="21"/>
        <v/>
      </c>
      <c r="B1382" s="228"/>
      <c r="C1382" s="230"/>
      <c r="D1382" s="103"/>
      <c r="E1382" s="126"/>
      <c r="F1382" s="168"/>
      <c r="G1382" s="412"/>
      <c r="H1382" s="108"/>
      <c r="I1382" s="415"/>
    </row>
    <row r="1383" spans="1:9" x14ac:dyDescent="0.2">
      <c r="A1383" s="384" t="str">
        <f t="shared" si="21"/>
        <v/>
      </c>
      <c r="B1383" s="228"/>
      <c r="C1383" s="230"/>
      <c r="D1383" s="103"/>
      <c r="E1383" s="126"/>
      <c r="F1383" s="168"/>
      <c r="G1383" s="412"/>
      <c r="H1383" s="108"/>
      <c r="I1383" s="415"/>
    </row>
    <row r="1384" spans="1:9" x14ac:dyDescent="0.2">
      <c r="A1384" s="384" t="str">
        <f t="shared" si="21"/>
        <v/>
      </c>
      <c r="B1384" s="228"/>
      <c r="C1384" s="230"/>
      <c r="D1384" s="103"/>
      <c r="E1384" s="126"/>
      <c r="F1384" s="168"/>
      <c r="G1384" s="412"/>
      <c r="H1384" s="108"/>
      <c r="I1384" s="415"/>
    </row>
    <row r="1385" spans="1:9" x14ac:dyDescent="0.2">
      <c r="A1385" s="384" t="str">
        <f t="shared" si="21"/>
        <v/>
      </c>
      <c r="B1385" s="228"/>
      <c r="C1385" s="230"/>
      <c r="D1385" s="103"/>
      <c r="E1385" s="126"/>
      <c r="F1385" s="168"/>
      <c r="G1385" s="412"/>
      <c r="H1385" s="108"/>
      <c r="I1385" s="415"/>
    </row>
    <row r="1386" spans="1:9" x14ac:dyDescent="0.2">
      <c r="A1386" s="384" t="str">
        <f t="shared" si="21"/>
        <v/>
      </c>
      <c r="B1386" s="228"/>
      <c r="C1386" s="230"/>
      <c r="D1386" s="103"/>
      <c r="E1386" s="126"/>
      <c r="F1386" s="168"/>
      <c r="G1386" s="412"/>
      <c r="H1386" s="108"/>
      <c r="I1386" s="415"/>
    </row>
    <row r="1387" spans="1:9" x14ac:dyDescent="0.2">
      <c r="A1387" s="384" t="str">
        <f t="shared" si="21"/>
        <v/>
      </c>
      <c r="B1387" s="228"/>
      <c r="C1387" s="230"/>
      <c r="D1387" s="103"/>
      <c r="E1387" s="126"/>
      <c r="F1387" s="168"/>
      <c r="G1387" s="412"/>
      <c r="H1387" s="108"/>
      <c r="I1387" s="415"/>
    </row>
    <row r="1388" spans="1:9" x14ac:dyDescent="0.2">
      <c r="A1388" s="384" t="str">
        <f t="shared" si="21"/>
        <v/>
      </c>
      <c r="B1388" s="228"/>
      <c r="C1388" s="230"/>
      <c r="D1388" s="103"/>
      <c r="E1388" s="126"/>
      <c r="F1388" s="168"/>
      <c r="G1388" s="412"/>
      <c r="H1388" s="108"/>
      <c r="I1388" s="415"/>
    </row>
    <row r="1389" spans="1:9" x14ac:dyDescent="0.2">
      <c r="A1389" s="384" t="str">
        <f t="shared" si="21"/>
        <v/>
      </c>
      <c r="B1389" s="228"/>
      <c r="C1389" s="230"/>
      <c r="D1389" s="103"/>
      <c r="E1389" s="126"/>
      <c r="F1389" s="168"/>
      <c r="G1389" s="412"/>
      <c r="H1389" s="108"/>
      <c r="I1389" s="415"/>
    </row>
    <row r="1390" spans="1:9" x14ac:dyDescent="0.2">
      <c r="A1390" s="384" t="str">
        <f t="shared" si="21"/>
        <v/>
      </c>
      <c r="B1390" s="228"/>
      <c r="C1390" s="230"/>
      <c r="D1390" s="103"/>
      <c r="E1390" s="126"/>
      <c r="F1390" s="168"/>
      <c r="G1390" s="412"/>
      <c r="H1390" s="108"/>
      <c r="I1390" s="415"/>
    </row>
    <row r="1391" spans="1:9" x14ac:dyDescent="0.2">
      <c r="A1391" s="384" t="str">
        <f t="shared" si="21"/>
        <v/>
      </c>
      <c r="B1391" s="228"/>
      <c r="C1391" s="230"/>
      <c r="D1391" s="103"/>
      <c r="E1391" s="126"/>
      <c r="F1391" s="168"/>
      <c r="G1391" s="412"/>
      <c r="H1391" s="108"/>
      <c r="I1391" s="415"/>
    </row>
    <row r="1392" spans="1:9" x14ac:dyDescent="0.2">
      <c r="A1392" s="384" t="str">
        <f t="shared" si="21"/>
        <v/>
      </c>
      <c r="B1392" s="228"/>
      <c r="C1392" s="230"/>
      <c r="D1392" s="103"/>
      <c r="E1392" s="126"/>
      <c r="F1392" s="168"/>
      <c r="G1392" s="412"/>
      <c r="H1392" s="108"/>
      <c r="I1392" s="415"/>
    </row>
    <row r="1393" spans="1:9" x14ac:dyDescent="0.2">
      <c r="A1393" s="384" t="str">
        <f t="shared" si="21"/>
        <v/>
      </c>
      <c r="B1393" s="228"/>
      <c r="C1393" s="230"/>
      <c r="D1393" s="103"/>
      <c r="E1393" s="126"/>
      <c r="F1393" s="168"/>
      <c r="G1393" s="412"/>
      <c r="H1393" s="108"/>
      <c r="I1393" s="415"/>
    </row>
    <row r="1394" spans="1:9" x14ac:dyDescent="0.2">
      <c r="A1394" s="384" t="str">
        <f t="shared" si="21"/>
        <v/>
      </c>
      <c r="B1394" s="228"/>
      <c r="C1394" s="230"/>
      <c r="D1394" s="103"/>
      <c r="E1394" s="126"/>
      <c r="F1394" s="168"/>
      <c r="G1394" s="412"/>
      <c r="H1394" s="108"/>
      <c r="I1394" s="415"/>
    </row>
    <row r="1395" spans="1:9" x14ac:dyDescent="0.2">
      <c r="A1395" s="384" t="str">
        <f t="shared" si="21"/>
        <v/>
      </c>
      <c r="B1395" s="228"/>
      <c r="C1395" s="230"/>
      <c r="D1395" s="103"/>
      <c r="E1395" s="126"/>
      <c r="F1395" s="168"/>
      <c r="G1395" s="412"/>
      <c r="H1395" s="108"/>
      <c r="I1395" s="415"/>
    </row>
    <row r="1396" spans="1:9" x14ac:dyDescent="0.2">
      <c r="A1396" s="384" t="str">
        <f t="shared" si="21"/>
        <v/>
      </c>
      <c r="B1396" s="228"/>
      <c r="C1396" s="230"/>
      <c r="D1396" s="103"/>
      <c r="E1396" s="126"/>
      <c r="F1396" s="168"/>
      <c r="G1396" s="412"/>
      <c r="H1396" s="108"/>
      <c r="I1396" s="415"/>
    </row>
    <row r="1397" spans="1:9" x14ac:dyDescent="0.2">
      <c r="A1397" s="384" t="str">
        <f t="shared" si="21"/>
        <v/>
      </c>
      <c r="B1397" s="228"/>
      <c r="C1397" s="230"/>
      <c r="D1397" s="103"/>
      <c r="E1397" s="126"/>
      <c r="F1397" s="168"/>
      <c r="G1397" s="412"/>
      <c r="H1397" s="108"/>
      <c r="I1397" s="415"/>
    </row>
    <row r="1398" spans="1:9" x14ac:dyDescent="0.2">
      <c r="A1398" s="384" t="str">
        <f t="shared" si="21"/>
        <v/>
      </c>
      <c r="B1398" s="228"/>
      <c r="C1398" s="230"/>
      <c r="D1398" s="103"/>
      <c r="E1398" s="126"/>
      <c r="F1398" s="168"/>
      <c r="G1398" s="412"/>
      <c r="H1398" s="108"/>
      <c r="I1398" s="415"/>
    </row>
    <row r="1399" spans="1:9" x14ac:dyDescent="0.2">
      <c r="A1399" s="384" t="str">
        <f t="shared" si="21"/>
        <v/>
      </c>
      <c r="B1399" s="228"/>
      <c r="C1399" s="230"/>
      <c r="D1399" s="103"/>
      <c r="E1399" s="126"/>
      <c r="F1399" s="168"/>
      <c r="G1399" s="412"/>
      <c r="H1399" s="108"/>
      <c r="I1399" s="415"/>
    </row>
    <row r="1400" spans="1:9" x14ac:dyDescent="0.2">
      <c r="A1400" s="384" t="str">
        <f t="shared" si="21"/>
        <v/>
      </c>
      <c r="B1400" s="228"/>
      <c r="C1400" s="230"/>
      <c r="D1400" s="103"/>
      <c r="E1400" s="126"/>
      <c r="F1400" s="168"/>
      <c r="G1400" s="412"/>
      <c r="H1400" s="108"/>
      <c r="I1400" s="415"/>
    </row>
    <row r="1401" spans="1:9" x14ac:dyDescent="0.2">
      <c r="A1401" s="384" t="str">
        <f t="shared" si="21"/>
        <v/>
      </c>
      <c r="B1401" s="228"/>
      <c r="C1401" s="230"/>
      <c r="D1401" s="103"/>
      <c r="E1401" s="126"/>
      <c r="F1401" s="168"/>
      <c r="G1401" s="412"/>
      <c r="H1401" s="108"/>
      <c r="I1401" s="415"/>
    </row>
    <row r="1402" spans="1:9" x14ac:dyDescent="0.2">
      <c r="A1402" s="384" t="str">
        <f t="shared" si="21"/>
        <v/>
      </c>
      <c r="B1402" s="228"/>
      <c r="C1402" s="230"/>
      <c r="D1402" s="103"/>
      <c r="E1402" s="126"/>
      <c r="F1402" s="168"/>
      <c r="G1402" s="412"/>
      <c r="H1402" s="108"/>
      <c r="I1402" s="415"/>
    </row>
    <row r="1403" spans="1:9" x14ac:dyDescent="0.2">
      <c r="A1403" s="384" t="str">
        <f t="shared" si="21"/>
        <v/>
      </c>
      <c r="B1403" s="228"/>
      <c r="C1403" s="230"/>
      <c r="D1403" s="103"/>
      <c r="E1403" s="126"/>
      <c r="F1403" s="168"/>
      <c r="G1403" s="412"/>
      <c r="H1403" s="108"/>
      <c r="I1403" s="415"/>
    </row>
    <row r="1404" spans="1:9" x14ac:dyDescent="0.2">
      <c r="A1404" s="384" t="str">
        <f t="shared" si="21"/>
        <v/>
      </c>
      <c r="B1404" s="228"/>
      <c r="C1404" s="230"/>
      <c r="D1404" s="103"/>
      <c r="E1404" s="126"/>
      <c r="F1404" s="168"/>
      <c r="G1404" s="412"/>
      <c r="H1404" s="108"/>
      <c r="I1404" s="415"/>
    </row>
    <row r="1405" spans="1:9" x14ac:dyDescent="0.2">
      <c r="A1405" s="384" t="str">
        <f t="shared" si="21"/>
        <v/>
      </c>
      <c r="B1405" s="228"/>
      <c r="C1405" s="230"/>
      <c r="D1405" s="103"/>
      <c r="E1405" s="126"/>
      <c r="F1405" s="168"/>
      <c r="G1405" s="412"/>
      <c r="H1405" s="108"/>
      <c r="I1405" s="415"/>
    </row>
    <row r="1406" spans="1:9" x14ac:dyDescent="0.2">
      <c r="A1406" s="384" t="str">
        <f t="shared" si="21"/>
        <v/>
      </c>
      <c r="B1406" s="228"/>
      <c r="C1406" s="230"/>
      <c r="D1406" s="103"/>
      <c r="E1406" s="126"/>
      <c r="F1406" s="168"/>
      <c r="G1406" s="412"/>
      <c r="H1406" s="108"/>
      <c r="I1406" s="415"/>
    </row>
    <row r="1407" spans="1:9" x14ac:dyDescent="0.2">
      <c r="A1407" s="384" t="str">
        <f t="shared" si="21"/>
        <v/>
      </c>
      <c r="B1407" s="228"/>
      <c r="C1407" s="230"/>
      <c r="D1407" s="103"/>
      <c r="E1407" s="126"/>
      <c r="F1407" s="168"/>
      <c r="G1407" s="412"/>
      <c r="H1407" s="108"/>
      <c r="I1407" s="415"/>
    </row>
    <row r="1408" spans="1:9" x14ac:dyDescent="0.2">
      <c r="A1408" s="384" t="str">
        <f t="shared" si="21"/>
        <v/>
      </c>
      <c r="B1408" s="228"/>
      <c r="C1408" s="230"/>
      <c r="D1408" s="103"/>
      <c r="E1408" s="126"/>
      <c r="F1408" s="168"/>
      <c r="G1408" s="412"/>
      <c r="H1408" s="108"/>
      <c r="I1408" s="415"/>
    </row>
    <row r="1409" spans="1:9" x14ac:dyDescent="0.2">
      <c r="A1409" s="384" t="str">
        <f t="shared" si="21"/>
        <v/>
      </c>
      <c r="B1409" s="228"/>
      <c r="C1409" s="230"/>
      <c r="D1409" s="103"/>
      <c r="E1409" s="126"/>
      <c r="F1409" s="168"/>
      <c r="G1409" s="412"/>
      <c r="H1409" s="108"/>
      <c r="I1409" s="415"/>
    </row>
    <row r="1410" spans="1:9" x14ac:dyDescent="0.2">
      <c r="A1410" s="384" t="str">
        <f t="shared" si="21"/>
        <v/>
      </c>
      <c r="B1410" s="228"/>
      <c r="C1410" s="230"/>
      <c r="D1410" s="103"/>
      <c r="E1410" s="126"/>
      <c r="F1410" s="168"/>
      <c r="G1410" s="412"/>
      <c r="H1410" s="108"/>
      <c r="I1410" s="415"/>
    </row>
    <row r="1411" spans="1:9" x14ac:dyDescent="0.2">
      <c r="A1411" s="384" t="str">
        <f t="shared" si="21"/>
        <v/>
      </c>
      <c r="B1411" s="228"/>
      <c r="C1411" s="230"/>
      <c r="D1411" s="103"/>
      <c r="E1411" s="126"/>
      <c r="F1411" s="168"/>
      <c r="G1411" s="412"/>
      <c r="H1411" s="108"/>
      <c r="I1411" s="415"/>
    </row>
    <row r="1412" spans="1:9" x14ac:dyDescent="0.2">
      <c r="A1412" s="384" t="str">
        <f t="shared" ref="A1412:A1475" si="22">IF(D1412="","",HLOOKUP(D1412,$J$1:$AA$2,2,FALSE))</f>
        <v/>
      </c>
      <c r="B1412" s="228"/>
      <c r="C1412" s="230"/>
      <c r="D1412" s="103"/>
      <c r="E1412" s="126"/>
      <c r="F1412" s="168"/>
      <c r="G1412" s="412"/>
      <c r="H1412" s="108"/>
      <c r="I1412" s="415"/>
    </row>
    <row r="1413" spans="1:9" x14ac:dyDescent="0.2">
      <c r="A1413" s="384" t="str">
        <f t="shared" si="22"/>
        <v/>
      </c>
      <c r="B1413" s="228"/>
      <c r="C1413" s="230"/>
      <c r="D1413" s="103"/>
      <c r="E1413" s="126"/>
      <c r="F1413" s="168"/>
      <c r="G1413" s="412"/>
      <c r="H1413" s="108"/>
      <c r="I1413" s="415"/>
    </row>
    <row r="1414" spans="1:9" x14ac:dyDescent="0.2">
      <c r="A1414" s="384" t="str">
        <f t="shared" si="22"/>
        <v/>
      </c>
      <c r="B1414" s="228"/>
      <c r="C1414" s="230"/>
      <c r="D1414" s="103"/>
      <c r="E1414" s="126"/>
      <c r="F1414" s="168"/>
      <c r="G1414" s="412"/>
      <c r="H1414" s="108"/>
      <c r="I1414" s="415"/>
    </row>
    <row r="1415" spans="1:9" x14ac:dyDescent="0.2">
      <c r="A1415" s="384" t="str">
        <f t="shared" si="22"/>
        <v/>
      </c>
      <c r="B1415" s="228"/>
      <c r="C1415" s="230"/>
      <c r="D1415" s="103"/>
      <c r="E1415" s="126"/>
      <c r="F1415" s="168"/>
      <c r="G1415" s="412"/>
      <c r="H1415" s="108"/>
      <c r="I1415" s="415"/>
    </row>
    <row r="1416" spans="1:9" x14ac:dyDescent="0.2">
      <c r="A1416" s="384" t="str">
        <f t="shared" si="22"/>
        <v/>
      </c>
      <c r="B1416" s="228"/>
      <c r="C1416" s="230"/>
      <c r="D1416" s="103"/>
      <c r="E1416" s="126"/>
      <c r="F1416" s="168"/>
      <c r="G1416" s="412"/>
      <c r="H1416" s="108"/>
      <c r="I1416" s="415"/>
    </row>
    <row r="1417" spans="1:9" x14ac:dyDescent="0.2">
      <c r="A1417" s="384" t="str">
        <f t="shared" si="22"/>
        <v/>
      </c>
      <c r="B1417" s="228"/>
      <c r="C1417" s="230"/>
      <c r="D1417" s="103"/>
      <c r="E1417" s="126"/>
      <c r="F1417" s="168"/>
      <c r="G1417" s="412"/>
      <c r="H1417" s="108"/>
      <c r="I1417" s="415"/>
    </row>
    <row r="1418" spans="1:9" x14ac:dyDescent="0.2">
      <c r="A1418" s="384" t="str">
        <f t="shared" si="22"/>
        <v/>
      </c>
      <c r="B1418" s="228"/>
      <c r="C1418" s="230"/>
      <c r="D1418" s="103"/>
      <c r="E1418" s="126"/>
      <c r="F1418" s="168"/>
      <c r="G1418" s="412"/>
      <c r="H1418" s="108"/>
      <c r="I1418" s="415"/>
    </row>
    <row r="1419" spans="1:9" x14ac:dyDescent="0.2">
      <c r="A1419" s="384" t="str">
        <f t="shared" si="22"/>
        <v/>
      </c>
      <c r="B1419" s="228"/>
      <c r="C1419" s="230"/>
      <c r="D1419" s="103"/>
      <c r="E1419" s="126"/>
      <c r="F1419" s="168"/>
      <c r="G1419" s="412"/>
      <c r="H1419" s="108"/>
      <c r="I1419" s="415"/>
    </row>
    <row r="1420" spans="1:9" x14ac:dyDescent="0.2">
      <c r="A1420" s="384" t="str">
        <f t="shared" si="22"/>
        <v/>
      </c>
      <c r="B1420" s="228"/>
      <c r="C1420" s="230"/>
      <c r="D1420" s="103"/>
      <c r="E1420" s="126"/>
      <c r="F1420" s="168"/>
      <c r="G1420" s="412"/>
      <c r="H1420" s="108"/>
      <c r="I1420" s="415"/>
    </row>
    <row r="1421" spans="1:9" x14ac:dyDescent="0.2">
      <c r="A1421" s="384" t="str">
        <f t="shared" si="22"/>
        <v/>
      </c>
      <c r="B1421" s="228"/>
      <c r="C1421" s="230"/>
      <c r="D1421" s="103"/>
      <c r="E1421" s="126"/>
      <c r="F1421" s="168"/>
      <c r="G1421" s="412"/>
      <c r="H1421" s="108"/>
      <c r="I1421" s="415"/>
    </row>
    <row r="1422" spans="1:9" x14ac:dyDescent="0.2">
      <c r="A1422" s="384" t="str">
        <f t="shared" si="22"/>
        <v/>
      </c>
      <c r="B1422" s="228"/>
      <c r="C1422" s="230"/>
      <c r="D1422" s="103"/>
      <c r="E1422" s="126"/>
      <c r="F1422" s="168"/>
      <c r="G1422" s="412"/>
      <c r="H1422" s="108"/>
      <c r="I1422" s="415"/>
    </row>
    <row r="1423" spans="1:9" x14ac:dyDescent="0.2">
      <c r="A1423" s="384" t="str">
        <f t="shared" si="22"/>
        <v/>
      </c>
      <c r="B1423" s="228"/>
      <c r="C1423" s="230"/>
      <c r="D1423" s="103"/>
      <c r="E1423" s="126"/>
      <c r="F1423" s="168"/>
      <c r="G1423" s="412"/>
      <c r="H1423" s="108"/>
      <c r="I1423" s="415"/>
    </row>
    <row r="1424" spans="1:9" x14ac:dyDescent="0.2">
      <c r="A1424" s="384" t="str">
        <f t="shared" si="22"/>
        <v/>
      </c>
      <c r="B1424" s="228"/>
      <c r="C1424" s="230"/>
      <c r="D1424" s="103"/>
      <c r="E1424" s="126"/>
      <c r="F1424" s="168"/>
      <c r="G1424" s="412"/>
      <c r="H1424" s="108"/>
      <c r="I1424" s="415"/>
    </row>
    <row r="1425" spans="1:9" x14ac:dyDescent="0.2">
      <c r="A1425" s="384" t="str">
        <f t="shared" si="22"/>
        <v/>
      </c>
      <c r="B1425" s="228"/>
      <c r="C1425" s="230"/>
      <c r="D1425" s="103"/>
      <c r="E1425" s="126"/>
      <c r="F1425" s="168"/>
      <c r="G1425" s="412"/>
      <c r="H1425" s="108"/>
      <c r="I1425" s="415"/>
    </row>
    <row r="1426" spans="1:9" x14ac:dyDescent="0.2">
      <c r="A1426" s="384" t="str">
        <f t="shared" si="22"/>
        <v/>
      </c>
      <c r="B1426" s="228"/>
      <c r="C1426" s="230"/>
      <c r="D1426" s="103"/>
      <c r="E1426" s="126"/>
      <c r="F1426" s="168"/>
      <c r="G1426" s="412"/>
      <c r="H1426" s="108"/>
      <c r="I1426" s="415"/>
    </row>
    <row r="1427" spans="1:9" x14ac:dyDescent="0.2">
      <c r="A1427" s="384" t="str">
        <f t="shared" si="22"/>
        <v/>
      </c>
      <c r="B1427" s="228"/>
      <c r="C1427" s="230"/>
      <c r="D1427" s="103"/>
      <c r="E1427" s="126"/>
      <c r="F1427" s="168"/>
      <c r="G1427" s="412"/>
      <c r="H1427" s="108"/>
      <c r="I1427" s="415"/>
    </row>
    <row r="1428" spans="1:9" x14ac:dyDescent="0.2">
      <c r="A1428" s="384" t="str">
        <f t="shared" si="22"/>
        <v/>
      </c>
      <c r="B1428" s="228"/>
      <c r="C1428" s="230"/>
      <c r="D1428" s="103"/>
      <c r="E1428" s="126"/>
      <c r="F1428" s="168"/>
      <c r="G1428" s="412"/>
      <c r="H1428" s="108"/>
      <c r="I1428" s="415"/>
    </row>
    <row r="1429" spans="1:9" x14ac:dyDescent="0.2">
      <c r="A1429" s="384" t="str">
        <f t="shared" si="22"/>
        <v/>
      </c>
      <c r="B1429" s="228"/>
      <c r="C1429" s="230"/>
      <c r="D1429" s="103"/>
      <c r="E1429" s="126"/>
      <c r="F1429" s="168"/>
      <c r="G1429" s="412"/>
      <c r="H1429" s="108"/>
      <c r="I1429" s="415"/>
    </row>
    <row r="1430" spans="1:9" x14ac:dyDescent="0.2">
      <c r="A1430" s="384" t="str">
        <f t="shared" si="22"/>
        <v/>
      </c>
      <c r="B1430" s="228"/>
      <c r="C1430" s="230"/>
      <c r="D1430" s="103"/>
      <c r="E1430" s="126"/>
      <c r="F1430" s="168"/>
      <c r="G1430" s="412"/>
      <c r="H1430" s="108"/>
      <c r="I1430" s="415"/>
    </row>
    <row r="1431" spans="1:9" x14ac:dyDescent="0.2">
      <c r="A1431" s="384" t="str">
        <f t="shared" si="22"/>
        <v/>
      </c>
      <c r="B1431" s="228"/>
      <c r="C1431" s="230"/>
      <c r="D1431" s="103"/>
      <c r="E1431" s="126"/>
      <c r="F1431" s="168"/>
      <c r="G1431" s="412"/>
      <c r="H1431" s="108"/>
      <c r="I1431" s="415"/>
    </row>
    <row r="1432" spans="1:9" x14ac:dyDescent="0.2">
      <c r="A1432" s="384" t="str">
        <f t="shared" si="22"/>
        <v/>
      </c>
      <c r="B1432" s="228"/>
      <c r="C1432" s="230"/>
      <c r="D1432" s="103"/>
      <c r="E1432" s="126"/>
      <c r="F1432" s="168"/>
      <c r="G1432" s="412"/>
      <c r="H1432" s="108"/>
      <c r="I1432" s="415"/>
    </row>
    <row r="1433" spans="1:9" x14ac:dyDescent="0.2">
      <c r="A1433" s="384" t="str">
        <f t="shared" si="22"/>
        <v/>
      </c>
      <c r="B1433" s="228"/>
      <c r="C1433" s="230"/>
      <c r="D1433" s="103"/>
      <c r="E1433" s="126"/>
      <c r="F1433" s="168"/>
      <c r="G1433" s="412"/>
      <c r="H1433" s="108"/>
      <c r="I1433" s="415"/>
    </row>
    <row r="1434" spans="1:9" x14ac:dyDescent="0.2">
      <c r="A1434" s="384" t="str">
        <f t="shared" si="22"/>
        <v/>
      </c>
      <c r="B1434" s="228"/>
      <c r="C1434" s="230"/>
      <c r="D1434" s="103"/>
      <c r="E1434" s="126"/>
      <c r="F1434" s="168"/>
      <c r="G1434" s="412"/>
      <c r="H1434" s="108"/>
      <c r="I1434" s="415"/>
    </row>
    <row r="1435" spans="1:9" x14ac:dyDescent="0.2">
      <c r="A1435" s="384" t="str">
        <f t="shared" si="22"/>
        <v/>
      </c>
      <c r="B1435" s="228"/>
      <c r="C1435" s="230"/>
      <c r="D1435" s="103"/>
      <c r="E1435" s="126"/>
      <c r="F1435" s="168"/>
      <c r="G1435" s="412"/>
      <c r="H1435" s="108"/>
      <c r="I1435" s="415"/>
    </row>
    <row r="1436" spans="1:9" x14ac:dyDescent="0.2">
      <c r="A1436" s="384" t="str">
        <f t="shared" si="22"/>
        <v/>
      </c>
      <c r="B1436" s="228"/>
      <c r="C1436" s="230"/>
      <c r="D1436" s="103"/>
      <c r="E1436" s="126"/>
      <c r="F1436" s="168"/>
      <c r="G1436" s="412"/>
      <c r="H1436" s="108"/>
      <c r="I1436" s="415"/>
    </row>
    <row r="1437" spans="1:9" x14ac:dyDescent="0.2">
      <c r="A1437" s="384" t="str">
        <f t="shared" si="22"/>
        <v/>
      </c>
      <c r="B1437" s="228"/>
      <c r="C1437" s="230"/>
      <c r="D1437" s="103"/>
      <c r="E1437" s="126"/>
      <c r="F1437" s="168"/>
      <c r="G1437" s="412"/>
      <c r="H1437" s="108"/>
      <c r="I1437" s="415"/>
    </row>
    <row r="1438" spans="1:9" x14ac:dyDescent="0.2">
      <c r="A1438" s="384" t="str">
        <f t="shared" si="22"/>
        <v/>
      </c>
      <c r="B1438" s="228"/>
      <c r="C1438" s="230"/>
      <c r="D1438" s="103"/>
      <c r="E1438" s="126"/>
      <c r="F1438" s="168"/>
      <c r="G1438" s="412"/>
      <c r="H1438" s="108"/>
      <c r="I1438" s="415"/>
    </row>
    <row r="1439" spans="1:9" x14ac:dyDescent="0.2">
      <c r="A1439" s="384" t="str">
        <f t="shared" si="22"/>
        <v/>
      </c>
      <c r="B1439" s="228"/>
      <c r="C1439" s="230"/>
      <c r="D1439" s="103"/>
      <c r="E1439" s="126"/>
      <c r="F1439" s="168"/>
      <c r="G1439" s="412"/>
      <c r="H1439" s="108"/>
      <c r="I1439" s="415"/>
    </row>
    <row r="1440" spans="1:9" x14ac:dyDescent="0.2">
      <c r="A1440" s="384" t="str">
        <f t="shared" si="22"/>
        <v/>
      </c>
      <c r="B1440" s="228"/>
      <c r="C1440" s="230"/>
      <c r="D1440" s="103"/>
      <c r="E1440" s="126"/>
      <c r="F1440" s="168"/>
      <c r="G1440" s="412"/>
      <c r="H1440" s="108"/>
      <c r="I1440" s="415"/>
    </row>
    <row r="1441" spans="1:9" x14ac:dyDescent="0.2">
      <c r="A1441" s="384" t="str">
        <f t="shared" si="22"/>
        <v/>
      </c>
      <c r="B1441" s="228"/>
      <c r="C1441" s="230"/>
      <c r="D1441" s="103"/>
      <c r="E1441" s="126"/>
      <c r="F1441" s="168"/>
      <c r="G1441" s="412"/>
      <c r="H1441" s="108"/>
      <c r="I1441" s="415"/>
    </row>
    <row r="1442" spans="1:9" x14ac:dyDescent="0.2">
      <c r="A1442" s="384" t="str">
        <f t="shared" si="22"/>
        <v/>
      </c>
      <c r="B1442" s="228"/>
      <c r="C1442" s="230"/>
      <c r="D1442" s="103"/>
      <c r="E1442" s="126"/>
      <c r="F1442" s="168"/>
      <c r="G1442" s="412"/>
      <c r="H1442" s="108"/>
      <c r="I1442" s="415"/>
    </row>
    <row r="1443" spans="1:9" x14ac:dyDescent="0.2">
      <c r="A1443" s="384" t="str">
        <f t="shared" si="22"/>
        <v/>
      </c>
      <c r="B1443" s="228"/>
      <c r="C1443" s="230"/>
      <c r="D1443" s="103"/>
      <c r="E1443" s="126"/>
      <c r="F1443" s="168"/>
      <c r="G1443" s="412"/>
      <c r="H1443" s="108"/>
      <c r="I1443" s="415"/>
    </row>
    <row r="1444" spans="1:9" x14ac:dyDescent="0.2">
      <c r="A1444" s="384" t="str">
        <f t="shared" si="22"/>
        <v/>
      </c>
      <c r="B1444" s="228"/>
      <c r="C1444" s="230"/>
      <c r="D1444" s="103"/>
      <c r="E1444" s="126"/>
      <c r="F1444" s="168"/>
      <c r="G1444" s="412"/>
      <c r="H1444" s="108"/>
      <c r="I1444" s="415"/>
    </row>
    <row r="1445" spans="1:9" x14ac:dyDescent="0.2">
      <c r="A1445" s="384" t="str">
        <f t="shared" si="22"/>
        <v/>
      </c>
      <c r="B1445" s="228"/>
      <c r="C1445" s="230"/>
      <c r="D1445" s="103"/>
      <c r="E1445" s="126"/>
      <c r="F1445" s="168"/>
      <c r="G1445" s="412"/>
      <c r="H1445" s="108"/>
      <c r="I1445" s="415"/>
    </row>
    <row r="1446" spans="1:9" x14ac:dyDescent="0.2">
      <c r="A1446" s="384" t="str">
        <f t="shared" si="22"/>
        <v/>
      </c>
      <c r="B1446" s="228"/>
      <c r="C1446" s="230"/>
      <c r="D1446" s="103"/>
      <c r="E1446" s="126"/>
      <c r="F1446" s="168"/>
      <c r="G1446" s="412"/>
      <c r="H1446" s="108"/>
      <c r="I1446" s="415"/>
    </row>
    <row r="1447" spans="1:9" x14ac:dyDescent="0.2">
      <c r="A1447" s="384" t="str">
        <f t="shared" si="22"/>
        <v/>
      </c>
      <c r="B1447" s="228"/>
      <c r="C1447" s="230"/>
      <c r="D1447" s="103"/>
      <c r="E1447" s="126"/>
      <c r="F1447" s="168"/>
      <c r="G1447" s="412"/>
      <c r="H1447" s="108"/>
      <c r="I1447" s="415"/>
    </row>
    <row r="1448" spans="1:9" x14ac:dyDescent="0.2">
      <c r="A1448" s="384" t="str">
        <f t="shared" si="22"/>
        <v/>
      </c>
      <c r="B1448" s="228"/>
      <c r="C1448" s="230"/>
      <c r="D1448" s="103"/>
      <c r="E1448" s="126"/>
      <c r="F1448" s="168"/>
      <c r="G1448" s="412"/>
      <c r="H1448" s="108"/>
      <c r="I1448" s="415"/>
    </row>
    <row r="1449" spans="1:9" x14ac:dyDescent="0.2">
      <c r="A1449" s="384" t="str">
        <f t="shared" si="22"/>
        <v/>
      </c>
      <c r="B1449" s="228"/>
      <c r="C1449" s="230"/>
      <c r="D1449" s="103"/>
      <c r="E1449" s="126"/>
      <c r="F1449" s="168"/>
      <c r="G1449" s="412"/>
      <c r="H1449" s="108"/>
      <c r="I1449" s="415"/>
    </row>
    <row r="1450" spans="1:9" x14ac:dyDescent="0.2">
      <c r="A1450" s="384" t="str">
        <f t="shared" si="22"/>
        <v/>
      </c>
      <c r="B1450" s="228"/>
      <c r="C1450" s="230"/>
      <c r="D1450" s="103"/>
      <c r="E1450" s="126"/>
      <c r="F1450" s="168"/>
      <c r="G1450" s="412"/>
      <c r="H1450" s="108"/>
      <c r="I1450" s="415"/>
    </row>
    <row r="1451" spans="1:9" x14ac:dyDescent="0.2">
      <c r="A1451" s="384" t="str">
        <f t="shared" si="22"/>
        <v/>
      </c>
      <c r="B1451" s="228"/>
      <c r="C1451" s="230"/>
      <c r="D1451" s="103"/>
      <c r="E1451" s="126"/>
      <c r="F1451" s="168"/>
      <c r="G1451" s="412"/>
      <c r="H1451" s="108"/>
      <c r="I1451" s="415"/>
    </row>
    <row r="1452" spans="1:9" x14ac:dyDescent="0.2">
      <c r="A1452" s="384" t="str">
        <f t="shared" si="22"/>
        <v/>
      </c>
      <c r="B1452" s="228"/>
      <c r="C1452" s="230"/>
      <c r="D1452" s="103"/>
      <c r="E1452" s="126"/>
      <c r="F1452" s="168"/>
      <c r="G1452" s="412"/>
      <c r="H1452" s="108"/>
      <c r="I1452" s="415"/>
    </row>
    <row r="1453" spans="1:9" x14ac:dyDescent="0.2">
      <c r="A1453" s="384" t="str">
        <f t="shared" si="22"/>
        <v/>
      </c>
      <c r="B1453" s="228"/>
      <c r="C1453" s="230"/>
      <c r="D1453" s="103"/>
      <c r="E1453" s="126"/>
      <c r="F1453" s="168"/>
      <c r="G1453" s="412"/>
      <c r="H1453" s="108"/>
      <c r="I1453" s="415"/>
    </row>
    <row r="1454" spans="1:9" x14ac:dyDescent="0.2">
      <c r="A1454" s="384" t="str">
        <f t="shared" si="22"/>
        <v/>
      </c>
      <c r="B1454" s="228"/>
      <c r="C1454" s="230"/>
      <c r="D1454" s="103"/>
      <c r="E1454" s="126"/>
      <c r="F1454" s="168"/>
      <c r="G1454" s="412"/>
      <c r="H1454" s="108"/>
      <c r="I1454" s="415"/>
    </row>
    <row r="1455" spans="1:9" x14ac:dyDescent="0.2">
      <c r="A1455" s="384" t="str">
        <f t="shared" si="22"/>
        <v/>
      </c>
      <c r="B1455" s="228"/>
      <c r="C1455" s="230"/>
      <c r="D1455" s="103"/>
      <c r="E1455" s="126"/>
      <c r="F1455" s="168"/>
      <c r="G1455" s="412"/>
      <c r="H1455" s="108"/>
      <c r="I1455" s="415"/>
    </row>
    <row r="1456" spans="1:9" x14ac:dyDescent="0.2">
      <c r="A1456" s="384" t="str">
        <f t="shared" si="22"/>
        <v/>
      </c>
      <c r="B1456" s="228"/>
      <c r="C1456" s="230"/>
      <c r="D1456" s="103"/>
      <c r="E1456" s="126"/>
      <c r="F1456" s="168"/>
      <c r="G1456" s="412"/>
      <c r="H1456" s="108"/>
      <c r="I1456" s="415"/>
    </row>
    <row r="1457" spans="1:9" x14ac:dyDescent="0.2">
      <c r="A1457" s="384" t="str">
        <f t="shared" si="22"/>
        <v/>
      </c>
      <c r="B1457" s="228"/>
      <c r="C1457" s="230"/>
      <c r="D1457" s="103"/>
      <c r="E1457" s="126"/>
      <c r="F1457" s="168"/>
      <c r="G1457" s="412"/>
      <c r="H1457" s="108"/>
      <c r="I1457" s="415"/>
    </row>
    <row r="1458" spans="1:9" x14ac:dyDescent="0.2">
      <c r="A1458" s="384" t="str">
        <f t="shared" si="22"/>
        <v/>
      </c>
      <c r="B1458" s="228"/>
      <c r="C1458" s="230"/>
      <c r="D1458" s="103"/>
      <c r="E1458" s="126"/>
      <c r="F1458" s="168"/>
      <c r="G1458" s="412"/>
      <c r="H1458" s="108"/>
      <c r="I1458" s="415"/>
    </row>
    <row r="1459" spans="1:9" x14ac:dyDescent="0.2">
      <c r="A1459" s="384" t="str">
        <f t="shared" si="22"/>
        <v/>
      </c>
      <c r="B1459" s="228"/>
      <c r="C1459" s="230"/>
      <c r="D1459" s="103"/>
      <c r="E1459" s="126"/>
      <c r="F1459" s="168"/>
      <c r="G1459" s="412"/>
      <c r="H1459" s="108"/>
      <c r="I1459" s="415"/>
    </row>
    <row r="1460" spans="1:9" x14ac:dyDescent="0.2">
      <c r="A1460" s="384" t="str">
        <f t="shared" si="22"/>
        <v/>
      </c>
      <c r="B1460" s="228"/>
      <c r="C1460" s="230"/>
      <c r="D1460" s="103"/>
      <c r="E1460" s="126"/>
      <c r="F1460" s="168"/>
      <c r="G1460" s="412"/>
      <c r="H1460" s="108"/>
      <c r="I1460" s="415"/>
    </row>
    <row r="1461" spans="1:9" x14ac:dyDescent="0.2">
      <c r="A1461" s="384" t="str">
        <f t="shared" si="22"/>
        <v/>
      </c>
      <c r="B1461" s="228"/>
      <c r="C1461" s="230"/>
      <c r="D1461" s="103"/>
      <c r="E1461" s="126"/>
      <c r="F1461" s="168"/>
      <c r="G1461" s="412"/>
      <c r="H1461" s="108"/>
      <c r="I1461" s="415"/>
    </row>
    <row r="1462" spans="1:9" x14ac:dyDescent="0.2">
      <c r="A1462" s="384" t="str">
        <f t="shared" si="22"/>
        <v/>
      </c>
      <c r="B1462" s="228"/>
      <c r="C1462" s="230"/>
      <c r="D1462" s="103"/>
      <c r="E1462" s="126"/>
      <c r="F1462" s="168"/>
      <c r="G1462" s="412"/>
      <c r="H1462" s="108"/>
      <c r="I1462" s="415"/>
    </row>
    <row r="1463" spans="1:9" x14ac:dyDescent="0.2">
      <c r="A1463" s="384" t="str">
        <f t="shared" si="22"/>
        <v/>
      </c>
      <c r="B1463" s="228"/>
      <c r="C1463" s="230"/>
      <c r="D1463" s="103"/>
      <c r="E1463" s="126"/>
      <c r="F1463" s="168"/>
      <c r="G1463" s="412"/>
      <c r="H1463" s="108"/>
      <c r="I1463" s="415"/>
    </row>
    <row r="1464" spans="1:9" x14ac:dyDescent="0.2">
      <c r="A1464" s="384" t="str">
        <f t="shared" si="22"/>
        <v/>
      </c>
      <c r="B1464" s="228"/>
      <c r="C1464" s="230"/>
      <c r="D1464" s="103"/>
      <c r="E1464" s="126"/>
      <c r="F1464" s="168"/>
      <c r="G1464" s="412"/>
      <c r="H1464" s="108"/>
      <c r="I1464" s="415"/>
    </row>
    <row r="1465" spans="1:9" x14ac:dyDescent="0.2">
      <c r="A1465" s="384" t="str">
        <f t="shared" si="22"/>
        <v/>
      </c>
      <c r="B1465" s="228"/>
      <c r="C1465" s="230"/>
      <c r="D1465" s="103"/>
      <c r="E1465" s="126"/>
      <c r="F1465" s="168"/>
      <c r="G1465" s="412"/>
      <c r="H1465" s="108"/>
      <c r="I1465" s="415"/>
    </row>
    <row r="1466" spans="1:9" x14ac:dyDescent="0.2">
      <c r="A1466" s="384" t="str">
        <f t="shared" si="22"/>
        <v/>
      </c>
      <c r="B1466" s="228"/>
      <c r="C1466" s="230"/>
      <c r="D1466" s="103"/>
      <c r="E1466" s="126"/>
      <c r="F1466" s="168"/>
      <c r="G1466" s="412"/>
      <c r="H1466" s="108"/>
      <c r="I1466" s="415"/>
    </row>
    <row r="1467" spans="1:9" x14ac:dyDescent="0.2">
      <c r="A1467" s="384" t="str">
        <f t="shared" si="22"/>
        <v/>
      </c>
      <c r="B1467" s="228"/>
      <c r="C1467" s="230"/>
      <c r="D1467" s="103"/>
      <c r="E1467" s="126"/>
      <c r="F1467" s="168"/>
      <c r="G1467" s="412"/>
      <c r="H1467" s="108"/>
      <c r="I1467" s="415"/>
    </row>
    <row r="1468" spans="1:9" x14ac:dyDescent="0.2">
      <c r="A1468" s="384" t="str">
        <f t="shared" si="22"/>
        <v/>
      </c>
      <c r="B1468" s="228"/>
      <c r="C1468" s="230"/>
      <c r="D1468" s="103"/>
      <c r="E1468" s="126"/>
      <c r="F1468" s="168"/>
      <c r="G1468" s="412"/>
      <c r="H1468" s="108"/>
      <c r="I1468" s="415"/>
    </row>
    <row r="1469" spans="1:9" x14ac:dyDescent="0.2">
      <c r="A1469" s="384" t="str">
        <f t="shared" si="22"/>
        <v/>
      </c>
      <c r="B1469" s="228"/>
      <c r="C1469" s="230"/>
      <c r="D1469" s="103"/>
      <c r="E1469" s="126"/>
      <c r="F1469" s="168"/>
      <c r="G1469" s="412"/>
      <c r="H1469" s="108"/>
      <c r="I1469" s="415"/>
    </row>
    <row r="1470" spans="1:9" x14ac:dyDescent="0.2">
      <c r="A1470" s="384" t="str">
        <f t="shared" si="22"/>
        <v/>
      </c>
      <c r="B1470" s="228"/>
      <c r="C1470" s="230"/>
      <c r="D1470" s="103"/>
      <c r="E1470" s="126"/>
      <c r="F1470" s="168"/>
      <c r="G1470" s="412"/>
      <c r="H1470" s="108"/>
      <c r="I1470" s="415"/>
    </row>
    <row r="1471" spans="1:9" x14ac:dyDescent="0.2">
      <c r="A1471" s="384" t="str">
        <f t="shared" si="22"/>
        <v/>
      </c>
      <c r="B1471" s="228"/>
      <c r="C1471" s="230"/>
      <c r="D1471" s="103"/>
      <c r="E1471" s="126"/>
      <c r="F1471" s="168"/>
      <c r="G1471" s="412"/>
      <c r="H1471" s="108"/>
      <c r="I1471" s="415"/>
    </row>
    <row r="1472" spans="1:9" x14ac:dyDescent="0.2">
      <c r="A1472" s="384" t="str">
        <f t="shared" si="22"/>
        <v/>
      </c>
      <c r="B1472" s="228"/>
      <c r="C1472" s="230"/>
      <c r="D1472" s="103"/>
      <c r="E1472" s="126"/>
      <c r="F1472" s="168"/>
      <c r="G1472" s="412"/>
      <c r="H1472" s="108"/>
      <c r="I1472" s="415"/>
    </row>
    <row r="1473" spans="1:9" x14ac:dyDescent="0.2">
      <c r="A1473" s="384" t="str">
        <f t="shared" si="22"/>
        <v/>
      </c>
      <c r="B1473" s="228"/>
      <c r="C1473" s="230"/>
      <c r="D1473" s="103"/>
      <c r="E1473" s="126"/>
      <c r="F1473" s="168"/>
      <c r="G1473" s="412"/>
      <c r="H1473" s="108"/>
      <c r="I1473" s="415"/>
    </row>
    <row r="1474" spans="1:9" x14ac:dyDescent="0.2">
      <c r="A1474" s="384" t="str">
        <f t="shared" si="22"/>
        <v/>
      </c>
      <c r="B1474" s="228"/>
      <c r="C1474" s="230"/>
      <c r="D1474" s="103"/>
      <c r="E1474" s="126"/>
      <c r="F1474" s="168"/>
      <c r="G1474" s="412"/>
      <c r="H1474" s="108"/>
      <c r="I1474" s="415"/>
    </row>
    <row r="1475" spans="1:9" x14ac:dyDescent="0.2">
      <c r="A1475" s="384" t="str">
        <f t="shared" si="22"/>
        <v/>
      </c>
      <c r="B1475" s="228"/>
      <c r="C1475" s="230"/>
      <c r="D1475" s="103"/>
      <c r="E1475" s="126"/>
      <c r="F1475" s="168"/>
      <c r="G1475" s="412"/>
      <c r="H1475" s="108"/>
      <c r="I1475" s="415"/>
    </row>
    <row r="1476" spans="1:9" x14ac:dyDescent="0.2">
      <c r="A1476" s="384" t="str">
        <f t="shared" ref="A1476:A1498" si="23">IF(D1476="","",HLOOKUP(D1476,$J$1:$AA$2,2,FALSE))</f>
        <v/>
      </c>
      <c r="B1476" s="228"/>
      <c r="C1476" s="230"/>
      <c r="D1476" s="103"/>
      <c r="E1476" s="126"/>
      <c r="F1476" s="168"/>
      <c r="G1476" s="412"/>
      <c r="H1476" s="108"/>
      <c r="I1476" s="415"/>
    </row>
    <row r="1477" spans="1:9" x14ac:dyDescent="0.2">
      <c r="A1477" s="384" t="str">
        <f t="shared" si="23"/>
        <v/>
      </c>
      <c r="B1477" s="228"/>
      <c r="C1477" s="230"/>
      <c r="D1477" s="103"/>
      <c r="E1477" s="126"/>
      <c r="F1477" s="168"/>
      <c r="G1477" s="412"/>
      <c r="H1477" s="108"/>
      <c r="I1477" s="415"/>
    </row>
    <row r="1478" spans="1:9" x14ac:dyDescent="0.2">
      <c r="A1478" s="384" t="str">
        <f t="shared" si="23"/>
        <v/>
      </c>
      <c r="B1478" s="228"/>
      <c r="C1478" s="230"/>
      <c r="D1478" s="103"/>
      <c r="E1478" s="126"/>
      <c r="F1478" s="168"/>
      <c r="G1478" s="412"/>
      <c r="H1478" s="108"/>
      <c r="I1478" s="415"/>
    </row>
    <row r="1479" spans="1:9" x14ac:dyDescent="0.2">
      <c r="A1479" s="384" t="str">
        <f t="shared" si="23"/>
        <v/>
      </c>
      <c r="B1479" s="228"/>
      <c r="C1479" s="230"/>
      <c r="D1479" s="103"/>
      <c r="E1479" s="126"/>
      <c r="F1479" s="168"/>
      <c r="G1479" s="412"/>
      <c r="H1479" s="108"/>
      <c r="I1479" s="415"/>
    </row>
    <row r="1480" spans="1:9" x14ac:dyDescent="0.2">
      <c r="A1480" s="384" t="str">
        <f t="shared" si="23"/>
        <v/>
      </c>
      <c r="B1480" s="228"/>
      <c r="C1480" s="230"/>
      <c r="D1480" s="103"/>
      <c r="E1480" s="126"/>
      <c r="F1480" s="168"/>
      <c r="G1480" s="412"/>
      <c r="H1480" s="108"/>
      <c r="I1480" s="415"/>
    </row>
    <row r="1481" spans="1:9" x14ac:dyDescent="0.2">
      <c r="A1481" s="384" t="str">
        <f t="shared" si="23"/>
        <v/>
      </c>
      <c r="B1481" s="228"/>
      <c r="C1481" s="230"/>
      <c r="D1481" s="103"/>
      <c r="E1481" s="126"/>
      <c r="F1481" s="168"/>
      <c r="G1481" s="412"/>
      <c r="H1481" s="108"/>
      <c r="I1481" s="415"/>
    </row>
    <row r="1482" spans="1:9" x14ac:dyDescent="0.2">
      <c r="A1482" s="384" t="str">
        <f t="shared" si="23"/>
        <v/>
      </c>
      <c r="B1482" s="228"/>
      <c r="C1482" s="230"/>
      <c r="D1482" s="103"/>
      <c r="E1482" s="126"/>
      <c r="F1482" s="168"/>
      <c r="G1482" s="412"/>
      <c r="H1482" s="108"/>
      <c r="I1482" s="415"/>
    </row>
    <row r="1483" spans="1:9" x14ac:dyDescent="0.2">
      <c r="A1483" s="384" t="str">
        <f t="shared" si="23"/>
        <v/>
      </c>
      <c r="B1483" s="228"/>
      <c r="C1483" s="230"/>
      <c r="D1483" s="103"/>
      <c r="E1483" s="126"/>
      <c r="F1483" s="168"/>
      <c r="G1483" s="412"/>
      <c r="H1483" s="108"/>
      <c r="I1483" s="415"/>
    </row>
    <row r="1484" spans="1:9" x14ac:dyDescent="0.2">
      <c r="A1484" s="384" t="str">
        <f t="shared" si="23"/>
        <v/>
      </c>
      <c r="B1484" s="228"/>
      <c r="C1484" s="230"/>
      <c r="D1484" s="103"/>
      <c r="E1484" s="126"/>
      <c r="F1484" s="168"/>
      <c r="G1484" s="412"/>
      <c r="H1484" s="108"/>
      <c r="I1484" s="415"/>
    </row>
    <row r="1485" spans="1:9" x14ac:dyDescent="0.2">
      <c r="A1485" s="384" t="str">
        <f t="shared" si="23"/>
        <v/>
      </c>
      <c r="B1485" s="228"/>
      <c r="C1485" s="230"/>
      <c r="D1485" s="103"/>
      <c r="E1485" s="126"/>
      <c r="F1485" s="168"/>
      <c r="G1485" s="412"/>
      <c r="H1485" s="108"/>
      <c r="I1485" s="415"/>
    </row>
    <row r="1486" spans="1:9" x14ac:dyDescent="0.2">
      <c r="A1486" s="384" t="str">
        <f t="shared" si="23"/>
        <v/>
      </c>
      <c r="B1486" s="228"/>
      <c r="C1486" s="230"/>
      <c r="D1486" s="103"/>
      <c r="E1486" s="126"/>
      <c r="F1486" s="168"/>
      <c r="G1486" s="412"/>
      <c r="H1486" s="108"/>
      <c r="I1486" s="415"/>
    </row>
    <row r="1487" spans="1:9" x14ac:dyDescent="0.2">
      <c r="A1487" s="384" t="str">
        <f t="shared" si="23"/>
        <v/>
      </c>
      <c r="B1487" s="228"/>
      <c r="C1487" s="230"/>
      <c r="D1487" s="103"/>
      <c r="E1487" s="126"/>
      <c r="F1487" s="168"/>
      <c r="G1487" s="412"/>
      <c r="H1487" s="108"/>
      <c r="I1487" s="415"/>
    </row>
    <row r="1488" spans="1:9" x14ac:dyDescent="0.2">
      <c r="A1488" s="384" t="str">
        <f t="shared" si="23"/>
        <v/>
      </c>
      <c r="B1488" s="228"/>
      <c r="C1488" s="230"/>
      <c r="D1488" s="103"/>
      <c r="E1488" s="126"/>
      <c r="F1488" s="168"/>
      <c r="G1488" s="412"/>
      <c r="H1488" s="108"/>
      <c r="I1488" s="415"/>
    </row>
    <row r="1489" spans="1:9" x14ac:dyDescent="0.2">
      <c r="A1489" s="384" t="str">
        <f t="shared" si="23"/>
        <v/>
      </c>
      <c r="B1489" s="228"/>
      <c r="C1489" s="230"/>
      <c r="D1489" s="103"/>
      <c r="E1489" s="126"/>
      <c r="F1489" s="168"/>
      <c r="G1489" s="412"/>
      <c r="H1489" s="108"/>
      <c r="I1489" s="415"/>
    </row>
    <row r="1490" spans="1:9" x14ac:dyDescent="0.2">
      <c r="A1490" s="384" t="str">
        <f t="shared" si="23"/>
        <v/>
      </c>
      <c r="B1490" s="228"/>
      <c r="C1490" s="230"/>
      <c r="D1490" s="103"/>
      <c r="E1490" s="126"/>
      <c r="F1490" s="168"/>
      <c r="G1490" s="412"/>
      <c r="H1490" s="108"/>
      <c r="I1490" s="415"/>
    </row>
    <row r="1491" spans="1:9" x14ac:dyDescent="0.2">
      <c r="A1491" s="384" t="str">
        <f t="shared" si="23"/>
        <v/>
      </c>
      <c r="B1491" s="228"/>
      <c r="C1491" s="230"/>
      <c r="D1491" s="103"/>
      <c r="E1491" s="126"/>
      <c r="F1491" s="168"/>
      <c r="G1491" s="412"/>
      <c r="H1491" s="108"/>
      <c r="I1491" s="415"/>
    </row>
    <row r="1492" spans="1:9" x14ac:dyDescent="0.2">
      <c r="A1492" s="384" t="str">
        <f t="shared" si="23"/>
        <v/>
      </c>
      <c r="B1492" s="228"/>
      <c r="C1492" s="230"/>
      <c r="D1492" s="103"/>
      <c r="E1492" s="126"/>
      <c r="F1492" s="168"/>
      <c r="G1492" s="412"/>
      <c r="H1492" s="108"/>
      <c r="I1492" s="415"/>
    </row>
    <row r="1493" spans="1:9" x14ac:dyDescent="0.2">
      <c r="A1493" s="384" t="str">
        <f t="shared" si="23"/>
        <v/>
      </c>
      <c r="B1493" s="228"/>
      <c r="C1493" s="230"/>
      <c r="D1493" s="103"/>
      <c r="E1493" s="126"/>
      <c r="F1493" s="168"/>
      <c r="G1493" s="412"/>
      <c r="H1493" s="108"/>
      <c r="I1493" s="415"/>
    </row>
    <row r="1494" spans="1:9" x14ac:dyDescent="0.2">
      <c r="A1494" s="384" t="str">
        <f t="shared" si="23"/>
        <v/>
      </c>
      <c r="B1494" s="228"/>
      <c r="C1494" s="230"/>
      <c r="D1494" s="103"/>
      <c r="E1494" s="126"/>
      <c r="F1494" s="168"/>
      <c r="G1494" s="412"/>
      <c r="H1494" s="108"/>
      <c r="I1494" s="415"/>
    </row>
    <row r="1495" spans="1:9" x14ac:dyDescent="0.2">
      <c r="A1495" s="384" t="str">
        <f t="shared" si="23"/>
        <v/>
      </c>
      <c r="B1495" s="228"/>
      <c r="C1495" s="230"/>
      <c r="D1495" s="103"/>
      <c r="E1495" s="126"/>
      <c r="F1495" s="168"/>
      <c r="G1495" s="412"/>
      <c r="H1495" s="108"/>
      <c r="I1495" s="415"/>
    </row>
    <row r="1496" spans="1:9" x14ac:dyDescent="0.2">
      <c r="A1496" s="384" t="str">
        <f t="shared" si="23"/>
        <v/>
      </c>
      <c r="B1496" s="228"/>
      <c r="C1496" s="230"/>
      <c r="D1496" s="103"/>
      <c r="E1496" s="126"/>
      <c r="F1496" s="168"/>
      <c r="G1496" s="412"/>
      <c r="H1496" s="108"/>
      <c r="I1496" s="415"/>
    </row>
    <row r="1497" spans="1:9" x14ac:dyDescent="0.2">
      <c r="A1497" s="384" t="str">
        <f t="shared" si="23"/>
        <v/>
      </c>
      <c r="B1497" s="228"/>
      <c r="C1497" s="230"/>
      <c r="D1497" s="103"/>
      <c r="E1497" s="126"/>
      <c r="F1497" s="168"/>
      <c r="G1497" s="412"/>
      <c r="H1497" s="108"/>
      <c r="I1497" s="415"/>
    </row>
    <row r="1498" spans="1:9" ht="13.8" thickBot="1" x14ac:dyDescent="0.25">
      <c r="A1498" s="384" t="str">
        <f t="shared" si="23"/>
        <v/>
      </c>
      <c r="B1498" s="229"/>
      <c r="C1498" s="231"/>
      <c r="D1498" s="139"/>
      <c r="E1498" s="140"/>
      <c r="F1498" s="169"/>
      <c r="G1498" s="413"/>
      <c r="H1498" s="173"/>
      <c r="I1498" s="416"/>
    </row>
    <row r="1499" spans="1:9" ht="13.8" thickTop="1" x14ac:dyDescent="0.2"/>
  </sheetData>
  <sheetProtection sheet="1" objects="1" scenarios="1"/>
  <mergeCells count="1">
    <mergeCell ref="H2:I2"/>
  </mergeCells>
  <phoneticPr fontId="13"/>
  <dataValidations count="8">
    <dataValidation allowBlank="1" showErrorMessage="1" sqref="A4:A1498" xr:uid="{00000000-0002-0000-0600-000000000000}">
      <formula1>0</formula1>
      <formula2>0</formula2>
    </dataValidation>
    <dataValidation type="list" imeMode="hiragana" allowBlank="1" showErrorMessage="1" sqref="D4:D1498" xr:uid="{00000000-0002-0000-0600-000001000000}">
      <formula1>$J$1:$AA$1</formula1>
    </dataValidation>
    <dataValidation type="list" imeMode="off" allowBlank="1" showErrorMessage="1" sqref="H4:H1498" xr:uid="{00000000-0002-0000-0600-000002000000}">
      <formula1>$J$3:$P$3</formula1>
    </dataValidation>
    <dataValidation imeMode="off" allowBlank="1" showErrorMessage="1" sqref="F4:F1498" xr:uid="{00000000-0002-0000-0600-000003000000}"/>
    <dataValidation type="list" imeMode="off" allowBlank="1" showErrorMessage="1" sqref="B4:B1498" xr:uid="{00000000-0002-0000-0600-000004000000}">
      <formula1>"4,5,6,7,8,9,10,11,12,1,2,3"</formula1>
    </dataValidation>
    <dataValidation type="list" imeMode="off" allowBlank="1" showErrorMessage="1" sqref="C4:C1498" xr:uid="{00000000-0002-0000-0600-000005000000}">
      <formula1>"1,2,3,4,5,6,7,8,9,10,11,12,13,14,15,16,17,18,19,20,21,22,23,24,25,26,27,28,29,30,31"</formula1>
    </dataValidation>
    <dataValidation imeMode="hiragana" allowBlank="1" showInputMessage="1" showErrorMessage="1" sqref="E4:E1498 G4:G1498" xr:uid="{00000000-0002-0000-0600-000006000000}"/>
    <dataValidation type="list" imeMode="off" allowBlank="1" showErrorMessage="1" sqref="I4:I1498" xr:uid="{3E1085D1-CDFE-4800-92F4-4E09C9A20B5C}">
      <formula1>$Q$3:$W$3</formula1>
    </dataValidation>
  </dataValidations>
  <hyperlinks>
    <hyperlink ref="H2" location="任意集計の支出" display="任意" xr:uid="{00000000-0004-0000-0600-000000000000}"/>
  </hyperlinks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>
    <oddHeader>&amp;C&amp;20&amp;A</oddHeader>
    <oddFooter>&amp;P ページ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E308"/>
  <sheetViews>
    <sheetView showGridLines="0" showRowColHeaders="0" zoomScaleNormal="100" workbookViewId="0">
      <pane ySplit="1" topLeftCell="A2" activePane="bottomLeft" state="frozen"/>
      <selection activeCell="K5" sqref="K5"/>
      <selection pane="bottomLeft" activeCell="A2" sqref="A2"/>
    </sheetView>
  </sheetViews>
  <sheetFormatPr defaultRowHeight="13.2" x14ac:dyDescent="0.2"/>
  <cols>
    <col min="1" max="2" width="5.6640625" style="246" customWidth="1"/>
    <col min="3" max="3" width="20.6640625" style="193" customWidth="1"/>
    <col min="4" max="4" width="30.6640625" style="194" customWidth="1"/>
    <col min="5" max="5" width="20.6640625" customWidth="1"/>
    <col min="255" max="256" width="5.6640625" customWidth="1"/>
    <col min="257" max="257" width="26.33203125" customWidth="1"/>
    <col min="258" max="260" width="15.6640625" customWidth="1"/>
    <col min="511" max="512" width="5.6640625" customWidth="1"/>
    <col min="513" max="513" width="26.33203125" customWidth="1"/>
    <col min="514" max="516" width="15.6640625" customWidth="1"/>
    <col min="767" max="768" width="5.6640625" customWidth="1"/>
    <col min="769" max="769" width="26.33203125" customWidth="1"/>
    <col min="770" max="772" width="15.6640625" customWidth="1"/>
    <col min="1023" max="1024" width="5.6640625" customWidth="1"/>
    <col min="1025" max="1025" width="26.33203125" customWidth="1"/>
    <col min="1026" max="1028" width="15.6640625" customWidth="1"/>
    <col min="1279" max="1280" width="5.6640625" customWidth="1"/>
    <col min="1281" max="1281" width="26.33203125" customWidth="1"/>
    <col min="1282" max="1284" width="15.6640625" customWidth="1"/>
    <col min="1535" max="1536" width="5.6640625" customWidth="1"/>
    <col min="1537" max="1537" width="26.33203125" customWidth="1"/>
    <col min="1538" max="1540" width="15.6640625" customWidth="1"/>
    <col min="1791" max="1792" width="5.6640625" customWidth="1"/>
    <col min="1793" max="1793" width="26.33203125" customWidth="1"/>
    <col min="1794" max="1796" width="15.6640625" customWidth="1"/>
    <col min="2047" max="2048" width="5.6640625" customWidth="1"/>
    <col min="2049" max="2049" width="26.33203125" customWidth="1"/>
    <col min="2050" max="2052" width="15.6640625" customWidth="1"/>
    <col min="2303" max="2304" width="5.6640625" customWidth="1"/>
    <col min="2305" max="2305" width="26.33203125" customWidth="1"/>
    <col min="2306" max="2308" width="15.6640625" customWidth="1"/>
    <col min="2559" max="2560" width="5.6640625" customWidth="1"/>
    <col min="2561" max="2561" width="26.33203125" customWidth="1"/>
    <col min="2562" max="2564" width="15.6640625" customWidth="1"/>
    <col min="2815" max="2816" width="5.6640625" customWidth="1"/>
    <col min="2817" max="2817" width="26.33203125" customWidth="1"/>
    <col min="2818" max="2820" width="15.6640625" customWidth="1"/>
    <col min="3071" max="3072" width="5.6640625" customWidth="1"/>
    <col min="3073" max="3073" width="26.33203125" customWidth="1"/>
    <col min="3074" max="3076" width="15.6640625" customWidth="1"/>
    <col min="3327" max="3328" width="5.6640625" customWidth="1"/>
    <col min="3329" max="3329" width="26.33203125" customWidth="1"/>
    <col min="3330" max="3332" width="15.6640625" customWidth="1"/>
    <col min="3583" max="3584" width="5.6640625" customWidth="1"/>
    <col min="3585" max="3585" width="26.33203125" customWidth="1"/>
    <col min="3586" max="3588" width="15.6640625" customWidth="1"/>
    <col min="3839" max="3840" width="5.6640625" customWidth="1"/>
    <col min="3841" max="3841" width="26.33203125" customWidth="1"/>
    <col min="3842" max="3844" width="15.6640625" customWidth="1"/>
    <col min="4095" max="4096" width="5.6640625" customWidth="1"/>
    <col min="4097" max="4097" width="26.33203125" customWidth="1"/>
    <col min="4098" max="4100" width="15.6640625" customWidth="1"/>
    <col min="4351" max="4352" width="5.6640625" customWidth="1"/>
    <col min="4353" max="4353" width="26.33203125" customWidth="1"/>
    <col min="4354" max="4356" width="15.6640625" customWidth="1"/>
    <col min="4607" max="4608" width="5.6640625" customWidth="1"/>
    <col min="4609" max="4609" width="26.33203125" customWidth="1"/>
    <col min="4610" max="4612" width="15.6640625" customWidth="1"/>
    <col min="4863" max="4864" width="5.6640625" customWidth="1"/>
    <col min="4865" max="4865" width="26.33203125" customWidth="1"/>
    <col min="4866" max="4868" width="15.6640625" customWidth="1"/>
    <col min="5119" max="5120" width="5.6640625" customWidth="1"/>
    <col min="5121" max="5121" width="26.33203125" customWidth="1"/>
    <col min="5122" max="5124" width="15.6640625" customWidth="1"/>
    <col min="5375" max="5376" width="5.6640625" customWidth="1"/>
    <col min="5377" max="5377" width="26.33203125" customWidth="1"/>
    <col min="5378" max="5380" width="15.6640625" customWidth="1"/>
    <col min="5631" max="5632" width="5.6640625" customWidth="1"/>
    <col min="5633" max="5633" width="26.33203125" customWidth="1"/>
    <col min="5634" max="5636" width="15.6640625" customWidth="1"/>
    <col min="5887" max="5888" width="5.6640625" customWidth="1"/>
    <col min="5889" max="5889" width="26.33203125" customWidth="1"/>
    <col min="5890" max="5892" width="15.6640625" customWidth="1"/>
    <col min="6143" max="6144" width="5.6640625" customWidth="1"/>
    <col min="6145" max="6145" width="26.33203125" customWidth="1"/>
    <col min="6146" max="6148" width="15.6640625" customWidth="1"/>
    <col min="6399" max="6400" width="5.6640625" customWidth="1"/>
    <col min="6401" max="6401" width="26.33203125" customWidth="1"/>
    <col min="6402" max="6404" width="15.6640625" customWidth="1"/>
    <col min="6655" max="6656" width="5.6640625" customWidth="1"/>
    <col min="6657" max="6657" width="26.33203125" customWidth="1"/>
    <col min="6658" max="6660" width="15.6640625" customWidth="1"/>
    <col min="6911" max="6912" width="5.6640625" customWidth="1"/>
    <col min="6913" max="6913" width="26.33203125" customWidth="1"/>
    <col min="6914" max="6916" width="15.6640625" customWidth="1"/>
    <col min="7167" max="7168" width="5.6640625" customWidth="1"/>
    <col min="7169" max="7169" width="26.33203125" customWidth="1"/>
    <col min="7170" max="7172" width="15.6640625" customWidth="1"/>
    <col min="7423" max="7424" width="5.6640625" customWidth="1"/>
    <col min="7425" max="7425" width="26.33203125" customWidth="1"/>
    <col min="7426" max="7428" width="15.6640625" customWidth="1"/>
    <col min="7679" max="7680" width="5.6640625" customWidth="1"/>
    <col min="7681" max="7681" width="26.33203125" customWidth="1"/>
    <col min="7682" max="7684" width="15.6640625" customWidth="1"/>
    <col min="7935" max="7936" width="5.6640625" customWidth="1"/>
    <col min="7937" max="7937" width="26.33203125" customWidth="1"/>
    <col min="7938" max="7940" width="15.6640625" customWidth="1"/>
    <col min="8191" max="8192" width="5.6640625" customWidth="1"/>
    <col min="8193" max="8193" width="26.33203125" customWidth="1"/>
    <col min="8194" max="8196" width="15.6640625" customWidth="1"/>
    <col min="8447" max="8448" width="5.6640625" customWidth="1"/>
    <col min="8449" max="8449" width="26.33203125" customWidth="1"/>
    <col min="8450" max="8452" width="15.6640625" customWidth="1"/>
    <col min="8703" max="8704" width="5.6640625" customWidth="1"/>
    <col min="8705" max="8705" width="26.33203125" customWidth="1"/>
    <col min="8706" max="8708" width="15.6640625" customWidth="1"/>
    <col min="8959" max="8960" width="5.6640625" customWidth="1"/>
    <col min="8961" max="8961" width="26.33203125" customWidth="1"/>
    <col min="8962" max="8964" width="15.6640625" customWidth="1"/>
    <col min="9215" max="9216" width="5.6640625" customWidth="1"/>
    <col min="9217" max="9217" width="26.33203125" customWidth="1"/>
    <col min="9218" max="9220" width="15.6640625" customWidth="1"/>
    <col min="9471" max="9472" width="5.6640625" customWidth="1"/>
    <col min="9473" max="9473" width="26.33203125" customWidth="1"/>
    <col min="9474" max="9476" width="15.6640625" customWidth="1"/>
    <col min="9727" max="9728" width="5.6640625" customWidth="1"/>
    <col min="9729" max="9729" width="26.33203125" customWidth="1"/>
    <col min="9730" max="9732" width="15.6640625" customWidth="1"/>
    <col min="9983" max="9984" width="5.6640625" customWidth="1"/>
    <col min="9985" max="9985" width="26.33203125" customWidth="1"/>
    <col min="9986" max="9988" width="15.6640625" customWidth="1"/>
    <col min="10239" max="10240" width="5.6640625" customWidth="1"/>
    <col min="10241" max="10241" width="26.33203125" customWidth="1"/>
    <col min="10242" max="10244" width="15.6640625" customWidth="1"/>
    <col min="10495" max="10496" width="5.6640625" customWidth="1"/>
    <col min="10497" max="10497" width="26.33203125" customWidth="1"/>
    <col min="10498" max="10500" width="15.6640625" customWidth="1"/>
    <col min="10751" max="10752" width="5.6640625" customWidth="1"/>
    <col min="10753" max="10753" width="26.33203125" customWidth="1"/>
    <col min="10754" max="10756" width="15.6640625" customWidth="1"/>
    <col min="11007" max="11008" width="5.6640625" customWidth="1"/>
    <col min="11009" max="11009" width="26.33203125" customWidth="1"/>
    <col min="11010" max="11012" width="15.6640625" customWidth="1"/>
    <col min="11263" max="11264" width="5.6640625" customWidth="1"/>
    <col min="11265" max="11265" width="26.33203125" customWidth="1"/>
    <col min="11266" max="11268" width="15.6640625" customWidth="1"/>
    <col min="11519" max="11520" width="5.6640625" customWidth="1"/>
    <col min="11521" max="11521" width="26.33203125" customWidth="1"/>
    <col min="11522" max="11524" width="15.6640625" customWidth="1"/>
    <col min="11775" max="11776" width="5.6640625" customWidth="1"/>
    <col min="11777" max="11777" width="26.33203125" customWidth="1"/>
    <col min="11778" max="11780" width="15.6640625" customWidth="1"/>
    <col min="12031" max="12032" width="5.6640625" customWidth="1"/>
    <col min="12033" max="12033" width="26.33203125" customWidth="1"/>
    <col min="12034" max="12036" width="15.6640625" customWidth="1"/>
    <col min="12287" max="12288" width="5.6640625" customWidth="1"/>
    <col min="12289" max="12289" width="26.33203125" customWidth="1"/>
    <col min="12290" max="12292" width="15.6640625" customWidth="1"/>
    <col min="12543" max="12544" width="5.6640625" customWidth="1"/>
    <col min="12545" max="12545" width="26.33203125" customWidth="1"/>
    <col min="12546" max="12548" width="15.6640625" customWidth="1"/>
    <col min="12799" max="12800" width="5.6640625" customWidth="1"/>
    <col min="12801" max="12801" width="26.33203125" customWidth="1"/>
    <col min="12802" max="12804" width="15.6640625" customWidth="1"/>
    <col min="13055" max="13056" width="5.6640625" customWidth="1"/>
    <col min="13057" max="13057" width="26.33203125" customWidth="1"/>
    <col min="13058" max="13060" width="15.6640625" customWidth="1"/>
    <col min="13311" max="13312" width="5.6640625" customWidth="1"/>
    <col min="13313" max="13313" width="26.33203125" customWidth="1"/>
    <col min="13314" max="13316" width="15.6640625" customWidth="1"/>
    <col min="13567" max="13568" width="5.6640625" customWidth="1"/>
    <col min="13569" max="13569" width="26.33203125" customWidth="1"/>
    <col min="13570" max="13572" width="15.6640625" customWidth="1"/>
    <col min="13823" max="13824" width="5.6640625" customWidth="1"/>
    <col min="13825" max="13825" width="26.33203125" customWidth="1"/>
    <col min="13826" max="13828" width="15.6640625" customWidth="1"/>
    <col min="14079" max="14080" width="5.6640625" customWidth="1"/>
    <col min="14081" max="14081" width="26.33203125" customWidth="1"/>
    <col min="14082" max="14084" width="15.6640625" customWidth="1"/>
    <col min="14335" max="14336" width="5.6640625" customWidth="1"/>
    <col min="14337" max="14337" width="26.33203125" customWidth="1"/>
    <col min="14338" max="14340" width="15.6640625" customWidth="1"/>
    <col min="14591" max="14592" width="5.6640625" customWidth="1"/>
    <col min="14593" max="14593" width="26.33203125" customWidth="1"/>
    <col min="14594" max="14596" width="15.6640625" customWidth="1"/>
    <col min="14847" max="14848" width="5.6640625" customWidth="1"/>
    <col min="14849" max="14849" width="26.33203125" customWidth="1"/>
    <col min="14850" max="14852" width="15.6640625" customWidth="1"/>
    <col min="15103" max="15104" width="5.6640625" customWidth="1"/>
    <col min="15105" max="15105" width="26.33203125" customWidth="1"/>
    <col min="15106" max="15108" width="15.6640625" customWidth="1"/>
    <col min="15359" max="15360" width="5.6640625" customWidth="1"/>
    <col min="15361" max="15361" width="26.33203125" customWidth="1"/>
    <col min="15362" max="15364" width="15.6640625" customWidth="1"/>
    <col min="15615" max="15616" width="5.6640625" customWidth="1"/>
    <col min="15617" max="15617" width="26.33203125" customWidth="1"/>
    <col min="15618" max="15620" width="15.6640625" customWidth="1"/>
    <col min="15871" max="15872" width="5.6640625" customWidth="1"/>
    <col min="15873" max="15873" width="26.33203125" customWidth="1"/>
    <col min="15874" max="15876" width="15.6640625" customWidth="1"/>
    <col min="16127" max="16128" width="5.6640625" customWidth="1"/>
    <col min="16129" max="16129" width="26.33203125" customWidth="1"/>
    <col min="16130" max="16132" width="15.6640625" customWidth="1"/>
  </cols>
  <sheetData>
    <row r="1" spans="1:5" s="106" customFormat="1" ht="14.4" thickTop="1" thickBot="1" x14ac:dyDescent="0.25">
      <c r="A1" s="236" t="s">
        <v>104</v>
      </c>
      <c r="B1" s="237" t="s">
        <v>97</v>
      </c>
      <c r="C1" s="180" t="s">
        <v>105</v>
      </c>
      <c r="D1" s="181" t="s">
        <v>106</v>
      </c>
      <c r="E1" s="238" t="s">
        <v>107</v>
      </c>
    </row>
    <row r="2" spans="1:5" ht="13.8" thickTop="1" x14ac:dyDescent="0.2">
      <c r="A2" s="239"/>
      <c r="B2" s="240"/>
      <c r="C2" s="241"/>
      <c r="D2" s="242"/>
      <c r="E2" s="243"/>
    </row>
    <row r="3" spans="1:5" x14ac:dyDescent="0.2">
      <c r="A3" s="185"/>
      <c r="B3" s="186"/>
      <c r="C3" s="187"/>
      <c r="D3" s="244"/>
      <c r="E3" s="245"/>
    </row>
    <row r="4" spans="1:5" x14ac:dyDescent="0.2">
      <c r="A4" s="185"/>
      <c r="B4" s="186"/>
      <c r="C4" s="187"/>
      <c r="D4" s="244"/>
      <c r="E4" s="245"/>
    </row>
    <row r="5" spans="1:5" x14ac:dyDescent="0.2">
      <c r="A5" s="185"/>
      <c r="B5" s="186"/>
      <c r="C5" s="187"/>
      <c r="D5" s="244"/>
      <c r="E5" s="245"/>
    </row>
    <row r="6" spans="1:5" x14ac:dyDescent="0.2">
      <c r="A6" s="185"/>
      <c r="B6" s="186"/>
      <c r="C6" s="187"/>
      <c r="D6" s="244"/>
      <c r="E6" s="245"/>
    </row>
    <row r="7" spans="1:5" x14ac:dyDescent="0.2">
      <c r="A7" s="185"/>
      <c r="B7" s="186"/>
      <c r="C7" s="187"/>
      <c r="D7" s="244"/>
      <c r="E7" s="245"/>
    </row>
    <row r="8" spans="1:5" x14ac:dyDescent="0.2">
      <c r="A8" s="185"/>
      <c r="B8" s="186"/>
      <c r="C8" s="187"/>
      <c r="D8" s="244"/>
      <c r="E8" s="245"/>
    </row>
    <row r="9" spans="1:5" x14ac:dyDescent="0.2">
      <c r="A9" s="185"/>
      <c r="B9" s="186"/>
      <c r="C9" s="187"/>
      <c r="D9" s="244"/>
      <c r="E9" s="245"/>
    </row>
    <row r="10" spans="1:5" x14ac:dyDescent="0.2">
      <c r="A10" s="185"/>
      <c r="B10" s="186"/>
      <c r="C10" s="187"/>
      <c r="D10" s="244"/>
      <c r="E10" s="245"/>
    </row>
    <row r="11" spans="1:5" x14ac:dyDescent="0.2">
      <c r="A11" s="185"/>
      <c r="B11" s="186"/>
      <c r="C11" s="190"/>
      <c r="D11" s="244"/>
      <c r="E11" s="245"/>
    </row>
    <row r="12" spans="1:5" x14ac:dyDescent="0.2">
      <c r="A12" s="185"/>
      <c r="B12" s="186"/>
      <c r="C12" s="187"/>
      <c r="D12" s="244"/>
      <c r="E12" s="245"/>
    </row>
    <row r="13" spans="1:5" x14ac:dyDescent="0.2">
      <c r="A13" s="185"/>
      <c r="B13" s="186"/>
      <c r="C13" s="187"/>
      <c r="D13" s="244"/>
      <c r="E13" s="245"/>
    </row>
    <row r="14" spans="1:5" x14ac:dyDescent="0.2">
      <c r="A14" s="185"/>
      <c r="B14" s="186"/>
      <c r="C14" s="187"/>
      <c r="D14" s="244"/>
      <c r="E14" s="245"/>
    </row>
    <row r="15" spans="1:5" x14ac:dyDescent="0.2">
      <c r="A15" s="185"/>
      <c r="B15" s="186"/>
      <c r="C15" s="187"/>
      <c r="D15" s="244"/>
      <c r="E15" s="245"/>
    </row>
    <row r="16" spans="1:5" x14ac:dyDescent="0.2">
      <c r="A16" s="185"/>
      <c r="B16" s="186"/>
      <c r="C16" s="187"/>
      <c r="D16" s="244"/>
      <c r="E16" s="245"/>
    </row>
    <row r="17" spans="1:5" x14ac:dyDescent="0.2">
      <c r="A17" s="185"/>
      <c r="B17" s="186"/>
      <c r="C17" s="187"/>
      <c r="D17" s="244"/>
      <c r="E17" s="245"/>
    </row>
    <row r="18" spans="1:5" x14ac:dyDescent="0.2">
      <c r="A18" s="185"/>
      <c r="B18" s="186"/>
      <c r="C18" s="187"/>
      <c r="D18" s="244"/>
      <c r="E18" s="245"/>
    </row>
    <row r="19" spans="1:5" x14ac:dyDescent="0.2">
      <c r="A19" s="185"/>
      <c r="B19" s="186"/>
      <c r="C19" s="187"/>
      <c r="D19" s="244"/>
      <c r="E19" s="245"/>
    </row>
    <row r="20" spans="1:5" x14ac:dyDescent="0.2">
      <c r="A20" s="185"/>
      <c r="B20" s="186"/>
      <c r="C20" s="187"/>
      <c r="D20" s="244"/>
      <c r="E20" s="245"/>
    </row>
    <row r="21" spans="1:5" x14ac:dyDescent="0.2">
      <c r="A21" s="185"/>
      <c r="B21" s="186"/>
      <c r="C21" s="187"/>
      <c r="D21" s="244"/>
      <c r="E21" s="245"/>
    </row>
    <row r="22" spans="1:5" x14ac:dyDescent="0.2">
      <c r="A22" s="185"/>
      <c r="B22" s="186"/>
      <c r="C22" s="187"/>
      <c r="D22" s="244"/>
      <c r="E22" s="245"/>
    </row>
    <row r="23" spans="1:5" x14ac:dyDescent="0.2">
      <c r="A23" s="185"/>
      <c r="B23" s="186"/>
      <c r="C23" s="187"/>
      <c r="D23" s="244"/>
      <c r="E23" s="245"/>
    </row>
    <row r="24" spans="1:5" x14ac:dyDescent="0.2">
      <c r="A24" s="185"/>
      <c r="B24" s="186"/>
      <c r="C24" s="187"/>
      <c r="D24" s="244"/>
      <c r="E24" s="245"/>
    </row>
    <row r="25" spans="1:5" x14ac:dyDescent="0.2">
      <c r="A25" s="185"/>
      <c r="B25" s="186"/>
      <c r="C25" s="187"/>
      <c r="D25" s="244"/>
      <c r="E25" s="245"/>
    </row>
    <row r="26" spans="1:5" x14ac:dyDescent="0.2">
      <c r="A26" s="185"/>
      <c r="B26" s="186"/>
      <c r="C26" s="187"/>
      <c r="D26" s="244"/>
      <c r="E26" s="245"/>
    </row>
    <row r="27" spans="1:5" x14ac:dyDescent="0.2">
      <c r="A27" s="185"/>
      <c r="B27" s="186"/>
      <c r="C27" s="187"/>
      <c r="D27" s="244"/>
      <c r="E27" s="245"/>
    </row>
    <row r="28" spans="1:5" x14ac:dyDescent="0.2">
      <c r="A28" s="185"/>
      <c r="B28" s="186"/>
      <c r="C28" s="187"/>
      <c r="D28" s="244"/>
      <c r="E28" s="245"/>
    </row>
    <row r="29" spans="1:5" x14ac:dyDescent="0.2">
      <c r="A29" s="185"/>
      <c r="B29" s="186"/>
      <c r="C29" s="187"/>
      <c r="D29" s="244"/>
      <c r="E29" s="245"/>
    </row>
    <row r="30" spans="1:5" x14ac:dyDescent="0.2">
      <c r="A30" s="185"/>
      <c r="B30" s="186"/>
      <c r="C30" s="187"/>
      <c r="D30" s="244"/>
      <c r="E30" s="245"/>
    </row>
    <row r="31" spans="1:5" x14ac:dyDescent="0.2">
      <c r="A31" s="185"/>
      <c r="B31" s="186"/>
      <c r="C31" s="187"/>
      <c r="D31" s="244"/>
      <c r="E31" s="245"/>
    </row>
    <row r="32" spans="1:5" x14ac:dyDescent="0.2">
      <c r="A32" s="185"/>
      <c r="B32" s="186"/>
      <c r="C32" s="187"/>
      <c r="D32" s="244"/>
      <c r="E32" s="245"/>
    </row>
    <row r="33" spans="1:5" x14ac:dyDescent="0.2">
      <c r="A33" s="185"/>
      <c r="B33" s="186"/>
      <c r="C33" s="187"/>
      <c r="D33" s="244"/>
      <c r="E33" s="245"/>
    </row>
    <row r="34" spans="1:5" x14ac:dyDescent="0.2">
      <c r="A34" s="185"/>
      <c r="B34" s="186"/>
      <c r="C34" s="187"/>
      <c r="D34" s="244"/>
      <c r="E34" s="245"/>
    </row>
    <row r="35" spans="1:5" x14ac:dyDescent="0.2">
      <c r="A35" s="185"/>
      <c r="B35" s="186"/>
      <c r="C35" s="187"/>
      <c r="D35" s="244"/>
      <c r="E35" s="245"/>
    </row>
    <row r="36" spans="1:5" x14ac:dyDescent="0.2">
      <c r="A36" s="185"/>
      <c r="B36" s="186"/>
      <c r="C36" s="187"/>
      <c r="D36" s="244"/>
      <c r="E36" s="245"/>
    </row>
    <row r="37" spans="1:5" x14ac:dyDescent="0.2">
      <c r="A37" s="185"/>
      <c r="B37" s="186"/>
      <c r="C37" s="187"/>
      <c r="D37" s="244"/>
      <c r="E37" s="245"/>
    </row>
    <row r="38" spans="1:5" x14ac:dyDescent="0.2">
      <c r="A38" s="185"/>
      <c r="B38" s="186"/>
      <c r="C38" s="187"/>
      <c r="D38" s="244"/>
      <c r="E38" s="245"/>
    </row>
    <row r="39" spans="1:5" x14ac:dyDescent="0.2">
      <c r="A39" s="185"/>
      <c r="B39" s="186"/>
      <c r="C39" s="187"/>
      <c r="D39" s="244"/>
      <c r="E39" s="245"/>
    </row>
    <row r="40" spans="1:5" x14ac:dyDescent="0.2">
      <c r="A40" s="185"/>
      <c r="B40" s="186"/>
      <c r="C40" s="187"/>
      <c r="D40" s="244"/>
      <c r="E40" s="245"/>
    </row>
    <row r="41" spans="1:5" x14ac:dyDescent="0.2">
      <c r="A41" s="185"/>
      <c r="B41" s="186"/>
      <c r="C41" s="187"/>
      <c r="D41" s="244"/>
      <c r="E41" s="245"/>
    </row>
    <row r="42" spans="1:5" x14ac:dyDescent="0.2">
      <c r="A42" s="185"/>
      <c r="B42" s="186"/>
      <c r="C42" s="187"/>
      <c r="D42" s="244"/>
      <c r="E42" s="245"/>
    </row>
    <row r="43" spans="1:5" x14ac:dyDescent="0.2">
      <c r="A43" s="185"/>
      <c r="B43" s="186"/>
      <c r="C43" s="187"/>
      <c r="D43" s="244"/>
      <c r="E43" s="245"/>
    </row>
    <row r="44" spans="1:5" x14ac:dyDescent="0.2">
      <c r="A44" s="185"/>
      <c r="B44" s="186"/>
      <c r="C44" s="187"/>
      <c r="D44" s="244"/>
      <c r="E44" s="245"/>
    </row>
    <row r="45" spans="1:5" x14ac:dyDescent="0.2">
      <c r="A45" s="185"/>
      <c r="B45" s="186"/>
      <c r="C45" s="187"/>
      <c r="D45" s="244"/>
      <c r="E45" s="245"/>
    </row>
    <row r="46" spans="1:5" x14ac:dyDescent="0.2">
      <c r="A46" s="185"/>
      <c r="B46" s="186"/>
      <c r="C46" s="187"/>
      <c r="D46" s="244"/>
      <c r="E46" s="245"/>
    </row>
    <row r="47" spans="1:5" x14ac:dyDescent="0.2">
      <c r="A47" s="185"/>
      <c r="B47" s="186"/>
      <c r="C47" s="187"/>
      <c r="D47" s="244"/>
      <c r="E47" s="245"/>
    </row>
    <row r="48" spans="1:5" x14ac:dyDescent="0.2">
      <c r="A48" s="185"/>
      <c r="B48" s="186"/>
      <c r="C48" s="187"/>
      <c r="D48" s="244"/>
      <c r="E48" s="245"/>
    </row>
    <row r="49" spans="1:5" x14ac:dyDescent="0.2">
      <c r="A49" s="185"/>
      <c r="B49" s="186"/>
      <c r="C49" s="187"/>
      <c r="D49" s="244"/>
      <c r="E49" s="245"/>
    </row>
    <row r="50" spans="1:5" x14ac:dyDescent="0.2">
      <c r="A50" s="185"/>
      <c r="B50" s="186"/>
      <c r="C50" s="187"/>
      <c r="D50" s="244"/>
      <c r="E50" s="245"/>
    </row>
    <row r="51" spans="1:5" x14ac:dyDescent="0.2">
      <c r="A51" s="185"/>
      <c r="B51" s="186"/>
      <c r="C51" s="187"/>
      <c r="D51" s="244"/>
      <c r="E51" s="245"/>
    </row>
    <row r="52" spans="1:5" x14ac:dyDescent="0.2">
      <c r="A52" s="185"/>
      <c r="B52" s="186"/>
      <c r="C52" s="187"/>
      <c r="D52" s="244"/>
      <c r="E52" s="245"/>
    </row>
    <row r="53" spans="1:5" x14ac:dyDescent="0.2">
      <c r="A53" s="185"/>
      <c r="B53" s="186"/>
      <c r="C53" s="187"/>
      <c r="D53" s="244"/>
      <c r="E53" s="245"/>
    </row>
    <row r="54" spans="1:5" x14ac:dyDescent="0.2">
      <c r="A54" s="185"/>
      <c r="B54" s="186"/>
      <c r="C54" s="187"/>
      <c r="D54" s="244"/>
      <c r="E54" s="245"/>
    </row>
    <row r="55" spans="1:5" x14ac:dyDescent="0.2">
      <c r="A55" s="185"/>
      <c r="B55" s="186"/>
      <c r="C55" s="187"/>
      <c r="D55" s="244"/>
      <c r="E55" s="245"/>
    </row>
    <row r="56" spans="1:5" x14ac:dyDescent="0.2">
      <c r="A56" s="185"/>
      <c r="B56" s="186"/>
      <c r="C56" s="187"/>
      <c r="D56" s="244"/>
      <c r="E56" s="245"/>
    </row>
    <row r="57" spans="1:5" x14ac:dyDescent="0.2">
      <c r="A57" s="185"/>
      <c r="B57" s="186"/>
      <c r="C57" s="187"/>
      <c r="D57" s="244"/>
      <c r="E57" s="245"/>
    </row>
    <row r="58" spans="1:5" x14ac:dyDescent="0.2">
      <c r="A58" s="185"/>
      <c r="B58" s="186"/>
      <c r="C58" s="187"/>
      <c r="D58" s="244"/>
      <c r="E58" s="245"/>
    </row>
    <row r="59" spans="1:5" x14ac:dyDescent="0.2">
      <c r="A59" s="185"/>
      <c r="B59" s="186"/>
      <c r="C59" s="187"/>
      <c r="D59" s="244"/>
      <c r="E59" s="245"/>
    </row>
    <row r="60" spans="1:5" x14ac:dyDescent="0.2">
      <c r="A60" s="185"/>
      <c r="B60" s="186"/>
      <c r="C60" s="187"/>
      <c r="D60" s="244"/>
      <c r="E60" s="245"/>
    </row>
    <row r="61" spans="1:5" x14ac:dyDescent="0.2">
      <c r="A61" s="185"/>
      <c r="B61" s="186"/>
      <c r="C61" s="187"/>
      <c r="D61" s="244"/>
      <c r="E61" s="245"/>
    </row>
    <row r="62" spans="1:5" x14ac:dyDescent="0.2">
      <c r="A62" s="185"/>
      <c r="B62" s="186"/>
      <c r="C62" s="187"/>
      <c r="D62" s="244"/>
      <c r="E62" s="245"/>
    </row>
    <row r="63" spans="1:5" x14ac:dyDescent="0.2">
      <c r="A63" s="185"/>
      <c r="B63" s="186"/>
      <c r="C63" s="187"/>
      <c r="D63" s="244"/>
      <c r="E63" s="245"/>
    </row>
    <row r="64" spans="1:5" x14ac:dyDescent="0.2">
      <c r="A64" s="185"/>
      <c r="B64" s="186"/>
      <c r="C64" s="187"/>
      <c r="D64" s="244"/>
      <c r="E64" s="245"/>
    </row>
    <row r="65" spans="1:5" x14ac:dyDescent="0.2">
      <c r="A65" s="185"/>
      <c r="B65" s="186"/>
      <c r="C65" s="187"/>
      <c r="D65" s="244"/>
      <c r="E65" s="245"/>
    </row>
    <row r="66" spans="1:5" x14ac:dyDescent="0.2">
      <c r="A66" s="185"/>
      <c r="B66" s="186"/>
      <c r="C66" s="187"/>
      <c r="D66" s="244"/>
      <c r="E66" s="245"/>
    </row>
    <row r="67" spans="1:5" x14ac:dyDescent="0.2">
      <c r="A67" s="185"/>
      <c r="B67" s="186"/>
      <c r="C67" s="187"/>
      <c r="D67" s="244"/>
      <c r="E67" s="245"/>
    </row>
    <row r="68" spans="1:5" x14ac:dyDescent="0.2">
      <c r="A68" s="185"/>
      <c r="B68" s="186"/>
      <c r="C68" s="187"/>
      <c r="D68" s="244"/>
      <c r="E68" s="245"/>
    </row>
    <row r="69" spans="1:5" x14ac:dyDescent="0.2">
      <c r="A69" s="185"/>
      <c r="B69" s="186"/>
      <c r="C69" s="187"/>
      <c r="D69" s="244"/>
      <c r="E69" s="245"/>
    </row>
    <row r="70" spans="1:5" x14ac:dyDescent="0.2">
      <c r="A70" s="185"/>
      <c r="B70" s="186"/>
      <c r="C70" s="187"/>
      <c r="D70" s="244"/>
      <c r="E70" s="245"/>
    </row>
    <row r="71" spans="1:5" x14ac:dyDescent="0.2">
      <c r="A71" s="185"/>
      <c r="B71" s="186"/>
      <c r="C71" s="187"/>
      <c r="D71" s="244"/>
      <c r="E71" s="245"/>
    </row>
    <row r="72" spans="1:5" x14ac:dyDescent="0.2">
      <c r="A72" s="185"/>
      <c r="B72" s="186"/>
      <c r="C72" s="187"/>
      <c r="D72" s="244"/>
      <c r="E72" s="245"/>
    </row>
    <row r="73" spans="1:5" x14ac:dyDescent="0.2">
      <c r="A73" s="185"/>
      <c r="B73" s="186"/>
      <c r="C73" s="187"/>
      <c r="D73" s="244"/>
      <c r="E73" s="245"/>
    </row>
    <row r="74" spans="1:5" x14ac:dyDescent="0.2">
      <c r="A74" s="185"/>
      <c r="B74" s="186"/>
      <c r="C74" s="187"/>
      <c r="D74" s="244"/>
      <c r="E74" s="245"/>
    </row>
    <row r="75" spans="1:5" x14ac:dyDescent="0.2">
      <c r="A75" s="185"/>
      <c r="B75" s="186"/>
      <c r="C75" s="187"/>
      <c r="D75" s="244"/>
      <c r="E75" s="245"/>
    </row>
    <row r="76" spans="1:5" x14ac:dyDescent="0.2">
      <c r="A76" s="185"/>
      <c r="B76" s="186"/>
      <c r="C76" s="187"/>
      <c r="D76" s="244"/>
      <c r="E76" s="245"/>
    </row>
    <row r="77" spans="1:5" x14ac:dyDescent="0.2">
      <c r="A77" s="185"/>
      <c r="B77" s="186"/>
      <c r="C77" s="187"/>
      <c r="D77" s="244"/>
      <c r="E77" s="245"/>
    </row>
    <row r="78" spans="1:5" x14ac:dyDescent="0.2">
      <c r="A78" s="185"/>
      <c r="B78" s="186"/>
      <c r="C78" s="187"/>
      <c r="D78" s="244"/>
      <c r="E78" s="245"/>
    </row>
    <row r="79" spans="1:5" x14ac:dyDescent="0.2">
      <c r="A79" s="185"/>
      <c r="B79" s="186"/>
      <c r="C79" s="187"/>
      <c r="D79" s="244"/>
      <c r="E79" s="245"/>
    </row>
    <row r="80" spans="1:5" x14ac:dyDescent="0.2">
      <c r="A80" s="185"/>
      <c r="B80" s="186"/>
      <c r="C80" s="187"/>
      <c r="D80" s="244"/>
      <c r="E80" s="245"/>
    </row>
    <row r="81" spans="1:5" x14ac:dyDescent="0.2">
      <c r="A81" s="185"/>
      <c r="B81" s="186"/>
      <c r="C81" s="187"/>
      <c r="D81" s="244"/>
      <c r="E81" s="245"/>
    </row>
    <row r="82" spans="1:5" x14ac:dyDescent="0.2">
      <c r="A82" s="185"/>
      <c r="B82" s="186"/>
      <c r="C82" s="187"/>
      <c r="D82" s="244"/>
      <c r="E82" s="245"/>
    </row>
    <row r="83" spans="1:5" x14ac:dyDescent="0.2">
      <c r="A83" s="185"/>
      <c r="B83" s="186"/>
      <c r="C83" s="187"/>
      <c r="D83" s="244"/>
      <c r="E83" s="245"/>
    </row>
    <row r="84" spans="1:5" x14ac:dyDescent="0.2">
      <c r="A84" s="185"/>
      <c r="B84" s="186"/>
      <c r="C84" s="187"/>
      <c r="D84" s="244"/>
      <c r="E84" s="245"/>
    </row>
    <row r="85" spans="1:5" x14ac:dyDescent="0.2">
      <c r="A85" s="185"/>
      <c r="B85" s="186"/>
      <c r="C85" s="187"/>
      <c r="D85" s="244"/>
      <c r="E85" s="245"/>
    </row>
    <row r="86" spans="1:5" x14ac:dyDescent="0.2">
      <c r="A86" s="185"/>
      <c r="B86" s="186"/>
      <c r="C86" s="187"/>
      <c r="D86" s="244"/>
      <c r="E86" s="245"/>
    </row>
    <row r="87" spans="1:5" x14ac:dyDescent="0.2">
      <c r="A87" s="185"/>
      <c r="B87" s="186"/>
      <c r="C87" s="187"/>
      <c r="D87" s="244"/>
      <c r="E87" s="245"/>
    </row>
    <row r="88" spans="1:5" x14ac:dyDescent="0.2">
      <c r="A88" s="185"/>
      <c r="B88" s="186"/>
      <c r="C88" s="187"/>
      <c r="D88" s="244"/>
      <c r="E88" s="245"/>
    </row>
    <row r="89" spans="1:5" x14ac:dyDescent="0.2">
      <c r="A89" s="185"/>
      <c r="B89" s="186"/>
      <c r="C89" s="187"/>
      <c r="D89" s="244"/>
      <c r="E89" s="245"/>
    </row>
    <row r="90" spans="1:5" x14ac:dyDescent="0.2">
      <c r="A90" s="185"/>
      <c r="B90" s="186"/>
      <c r="C90" s="187"/>
      <c r="D90" s="244"/>
      <c r="E90" s="245"/>
    </row>
    <row r="91" spans="1:5" x14ac:dyDescent="0.2">
      <c r="A91" s="185"/>
      <c r="B91" s="186"/>
      <c r="C91" s="187"/>
      <c r="D91" s="244"/>
      <c r="E91" s="245"/>
    </row>
    <row r="92" spans="1:5" x14ac:dyDescent="0.2">
      <c r="A92" s="185"/>
      <c r="B92" s="186"/>
      <c r="C92" s="187"/>
      <c r="D92" s="244"/>
      <c r="E92" s="245"/>
    </row>
    <row r="93" spans="1:5" x14ac:dyDescent="0.2">
      <c r="A93" s="185"/>
      <c r="B93" s="186"/>
      <c r="C93" s="187"/>
      <c r="D93" s="244"/>
      <c r="E93" s="245"/>
    </row>
    <row r="94" spans="1:5" x14ac:dyDescent="0.2">
      <c r="A94" s="185"/>
      <c r="B94" s="186"/>
      <c r="C94" s="187"/>
      <c r="D94" s="244"/>
      <c r="E94" s="245"/>
    </row>
    <row r="95" spans="1:5" x14ac:dyDescent="0.2">
      <c r="A95" s="185"/>
      <c r="B95" s="186"/>
      <c r="C95" s="187"/>
      <c r="D95" s="244"/>
      <c r="E95" s="245"/>
    </row>
    <row r="96" spans="1:5" x14ac:dyDescent="0.2">
      <c r="A96" s="185"/>
      <c r="B96" s="186"/>
      <c r="C96" s="187"/>
      <c r="D96" s="244"/>
      <c r="E96" s="245"/>
    </row>
    <row r="97" spans="1:5" x14ac:dyDescent="0.2">
      <c r="A97" s="185"/>
      <c r="B97" s="186"/>
      <c r="C97" s="187"/>
      <c r="D97" s="244"/>
      <c r="E97" s="245"/>
    </row>
    <row r="98" spans="1:5" x14ac:dyDescent="0.2">
      <c r="A98" s="185"/>
      <c r="B98" s="186"/>
      <c r="C98" s="187"/>
      <c r="D98" s="244"/>
      <c r="E98" s="245"/>
    </row>
    <row r="99" spans="1:5" x14ac:dyDescent="0.2">
      <c r="A99" s="185"/>
      <c r="B99" s="186"/>
      <c r="C99" s="187"/>
      <c r="D99" s="244"/>
      <c r="E99" s="245"/>
    </row>
    <row r="100" spans="1:5" x14ac:dyDescent="0.2">
      <c r="A100" s="185"/>
      <c r="B100" s="186"/>
      <c r="C100" s="187"/>
      <c r="D100" s="244"/>
      <c r="E100" s="245"/>
    </row>
    <row r="101" spans="1:5" x14ac:dyDescent="0.2">
      <c r="A101" s="185"/>
      <c r="B101" s="186"/>
      <c r="C101" s="187"/>
      <c r="D101" s="244"/>
      <c r="E101" s="245"/>
    </row>
    <row r="102" spans="1:5" x14ac:dyDescent="0.2">
      <c r="A102" s="185"/>
      <c r="B102" s="186"/>
      <c r="C102" s="187"/>
      <c r="D102" s="244"/>
      <c r="E102" s="245"/>
    </row>
    <row r="103" spans="1:5" x14ac:dyDescent="0.2">
      <c r="A103" s="185"/>
      <c r="B103" s="186"/>
      <c r="C103" s="187"/>
      <c r="D103" s="244"/>
      <c r="E103" s="245"/>
    </row>
    <row r="104" spans="1:5" x14ac:dyDescent="0.2">
      <c r="A104" s="185"/>
      <c r="B104" s="186"/>
      <c r="C104" s="187"/>
      <c r="D104" s="244"/>
      <c r="E104" s="245"/>
    </row>
    <row r="105" spans="1:5" x14ac:dyDescent="0.2">
      <c r="A105" s="185"/>
      <c r="B105" s="186"/>
      <c r="C105" s="187"/>
      <c r="D105" s="244"/>
      <c r="E105" s="245"/>
    </row>
    <row r="106" spans="1:5" x14ac:dyDescent="0.2">
      <c r="A106" s="185"/>
      <c r="B106" s="186"/>
      <c r="C106" s="187"/>
      <c r="D106" s="244"/>
      <c r="E106" s="245"/>
    </row>
    <row r="107" spans="1:5" x14ac:dyDescent="0.2">
      <c r="A107" s="185"/>
      <c r="B107" s="186"/>
      <c r="C107" s="187"/>
      <c r="D107" s="244"/>
      <c r="E107" s="245"/>
    </row>
    <row r="108" spans="1:5" x14ac:dyDescent="0.2">
      <c r="A108" s="185"/>
      <c r="B108" s="186"/>
      <c r="C108" s="190"/>
      <c r="D108" s="244"/>
      <c r="E108" s="245"/>
    </row>
    <row r="109" spans="1:5" x14ac:dyDescent="0.2">
      <c r="A109" s="185"/>
      <c r="B109" s="186"/>
      <c r="C109" s="187"/>
      <c r="D109" s="244"/>
      <c r="E109" s="245"/>
    </row>
    <row r="110" spans="1:5" x14ac:dyDescent="0.2">
      <c r="A110" s="185"/>
      <c r="B110" s="186"/>
      <c r="C110" s="187"/>
      <c r="D110" s="244"/>
      <c r="E110" s="245"/>
    </row>
    <row r="111" spans="1:5" x14ac:dyDescent="0.2">
      <c r="A111" s="185"/>
      <c r="B111" s="186"/>
      <c r="C111" s="187"/>
      <c r="D111" s="244"/>
      <c r="E111" s="245"/>
    </row>
    <row r="112" spans="1:5" x14ac:dyDescent="0.2">
      <c r="A112" s="185"/>
      <c r="B112" s="186"/>
      <c r="C112" s="187"/>
      <c r="D112" s="244"/>
      <c r="E112" s="245"/>
    </row>
    <row r="113" spans="1:5" x14ac:dyDescent="0.2">
      <c r="A113" s="185"/>
      <c r="B113" s="186"/>
      <c r="C113" s="187"/>
      <c r="D113" s="244"/>
      <c r="E113" s="245"/>
    </row>
    <row r="114" spans="1:5" x14ac:dyDescent="0.2">
      <c r="A114" s="185"/>
      <c r="B114" s="186"/>
      <c r="C114" s="187"/>
      <c r="D114" s="244"/>
      <c r="E114" s="245"/>
    </row>
    <row r="115" spans="1:5" x14ac:dyDescent="0.2">
      <c r="A115" s="185"/>
      <c r="B115" s="186"/>
      <c r="C115" s="187"/>
      <c r="D115" s="244"/>
      <c r="E115" s="245"/>
    </row>
    <row r="116" spans="1:5" x14ac:dyDescent="0.2">
      <c r="A116" s="185"/>
      <c r="B116" s="186"/>
      <c r="C116" s="187"/>
      <c r="D116" s="244"/>
      <c r="E116" s="245"/>
    </row>
    <row r="117" spans="1:5" x14ac:dyDescent="0.2">
      <c r="A117" s="185"/>
      <c r="B117" s="186"/>
      <c r="C117" s="187"/>
      <c r="D117" s="244"/>
      <c r="E117" s="245"/>
    </row>
    <row r="118" spans="1:5" x14ac:dyDescent="0.2">
      <c r="A118" s="185"/>
      <c r="B118" s="186"/>
      <c r="C118" s="187"/>
      <c r="D118" s="244"/>
      <c r="E118" s="245"/>
    </row>
    <row r="119" spans="1:5" x14ac:dyDescent="0.2">
      <c r="A119" s="185"/>
      <c r="B119" s="186"/>
      <c r="C119" s="187"/>
      <c r="D119" s="244"/>
      <c r="E119" s="245"/>
    </row>
    <row r="120" spans="1:5" x14ac:dyDescent="0.2">
      <c r="A120" s="185"/>
      <c r="B120" s="186"/>
      <c r="C120" s="187"/>
      <c r="D120" s="244"/>
      <c r="E120" s="245"/>
    </row>
    <row r="121" spans="1:5" x14ac:dyDescent="0.2">
      <c r="A121" s="185"/>
      <c r="B121" s="186"/>
      <c r="C121" s="187"/>
      <c r="D121" s="244"/>
      <c r="E121" s="245"/>
    </row>
    <row r="122" spans="1:5" x14ac:dyDescent="0.2">
      <c r="A122" s="185"/>
      <c r="B122" s="186"/>
      <c r="C122" s="187"/>
      <c r="D122" s="244"/>
      <c r="E122" s="245"/>
    </row>
    <row r="123" spans="1:5" x14ac:dyDescent="0.2">
      <c r="A123" s="185"/>
      <c r="B123" s="186"/>
      <c r="C123" s="187"/>
      <c r="D123" s="244"/>
      <c r="E123" s="245"/>
    </row>
    <row r="124" spans="1:5" x14ac:dyDescent="0.2">
      <c r="A124" s="185"/>
      <c r="B124" s="186"/>
      <c r="C124" s="187"/>
      <c r="D124" s="244"/>
      <c r="E124" s="245"/>
    </row>
    <row r="125" spans="1:5" x14ac:dyDescent="0.2">
      <c r="A125" s="185"/>
      <c r="B125" s="186"/>
      <c r="C125" s="187"/>
      <c r="D125" s="244"/>
      <c r="E125" s="245"/>
    </row>
    <row r="126" spans="1:5" x14ac:dyDescent="0.2">
      <c r="A126" s="185"/>
      <c r="B126" s="186"/>
      <c r="C126" s="187"/>
      <c r="D126" s="244"/>
      <c r="E126" s="245"/>
    </row>
    <row r="127" spans="1:5" x14ac:dyDescent="0.2">
      <c r="A127" s="185"/>
      <c r="B127" s="186"/>
      <c r="C127" s="187"/>
      <c r="D127" s="244"/>
      <c r="E127" s="245"/>
    </row>
    <row r="128" spans="1:5" x14ac:dyDescent="0.2">
      <c r="A128" s="185"/>
      <c r="B128" s="186"/>
      <c r="C128" s="187"/>
      <c r="D128" s="244"/>
      <c r="E128" s="245"/>
    </row>
    <row r="129" spans="1:5" x14ac:dyDescent="0.2">
      <c r="A129" s="185"/>
      <c r="B129" s="186"/>
      <c r="C129" s="187"/>
      <c r="D129" s="244"/>
      <c r="E129" s="245"/>
    </row>
    <row r="130" spans="1:5" x14ac:dyDescent="0.2">
      <c r="A130" s="185"/>
      <c r="B130" s="186"/>
      <c r="C130" s="187"/>
      <c r="D130" s="244"/>
      <c r="E130" s="245"/>
    </row>
    <row r="131" spans="1:5" x14ac:dyDescent="0.2">
      <c r="A131" s="185"/>
      <c r="B131" s="186"/>
      <c r="C131" s="187"/>
      <c r="D131" s="244"/>
      <c r="E131" s="245"/>
    </row>
    <row r="132" spans="1:5" x14ac:dyDescent="0.2">
      <c r="A132" s="185"/>
      <c r="B132" s="186"/>
      <c r="C132" s="187"/>
      <c r="D132" s="244"/>
      <c r="E132" s="245"/>
    </row>
    <row r="133" spans="1:5" x14ac:dyDescent="0.2">
      <c r="A133" s="185"/>
      <c r="B133" s="186"/>
      <c r="C133" s="187"/>
      <c r="D133" s="244"/>
      <c r="E133" s="245"/>
    </row>
    <row r="134" spans="1:5" x14ac:dyDescent="0.2">
      <c r="A134" s="185"/>
      <c r="B134" s="186"/>
      <c r="C134" s="187"/>
      <c r="D134" s="244"/>
      <c r="E134" s="245"/>
    </row>
    <row r="135" spans="1:5" x14ac:dyDescent="0.2">
      <c r="A135" s="185"/>
      <c r="B135" s="186"/>
      <c r="C135" s="187"/>
      <c r="D135" s="244"/>
      <c r="E135" s="245"/>
    </row>
    <row r="136" spans="1:5" x14ac:dyDescent="0.2">
      <c r="A136" s="185"/>
      <c r="B136" s="186"/>
      <c r="C136" s="187"/>
      <c r="D136" s="244"/>
      <c r="E136" s="245"/>
    </row>
    <row r="137" spans="1:5" x14ac:dyDescent="0.2">
      <c r="A137" s="185"/>
      <c r="B137" s="186"/>
      <c r="C137" s="187"/>
      <c r="D137" s="244"/>
      <c r="E137" s="245"/>
    </row>
    <row r="138" spans="1:5" x14ac:dyDescent="0.2">
      <c r="A138" s="185"/>
      <c r="B138" s="186"/>
      <c r="C138" s="187"/>
      <c r="D138" s="244"/>
      <c r="E138" s="245"/>
    </row>
    <row r="139" spans="1:5" x14ac:dyDescent="0.2">
      <c r="A139" s="185"/>
      <c r="B139" s="186"/>
      <c r="C139" s="187"/>
      <c r="D139" s="244"/>
      <c r="E139" s="245"/>
    </row>
    <row r="140" spans="1:5" x14ac:dyDescent="0.2">
      <c r="A140" s="185"/>
      <c r="B140" s="186"/>
      <c r="C140" s="187"/>
      <c r="D140" s="244"/>
      <c r="E140" s="245"/>
    </row>
    <row r="141" spans="1:5" x14ac:dyDescent="0.2">
      <c r="A141" s="185"/>
      <c r="B141" s="186"/>
      <c r="C141" s="187"/>
      <c r="D141" s="244"/>
      <c r="E141" s="245"/>
    </row>
    <row r="142" spans="1:5" x14ac:dyDescent="0.2">
      <c r="A142" s="185"/>
      <c r="B142" s="186"/>
      <c r="C142" s="187"/>
      <c r="D142" s="244"/>
      <c r="E142" s="245"/>
    </row>
    <row r="143" spans="1:5" x14ac:dyDescent="0.2">
      <c r="A143" s="185"/>
      <c r="B143" s="186"/>
      <c r="C143" s="187"/>
      <c r="D143" s="244"/>
      <c r="E143" s="245"/>
    </row>
    <row r="144" spans="1:5" x14ac:dyDescent="0.2">
      <c r="A144" s="185"/>
      <c r="B144" s="186"/>
      <c r="C144" s="187"/>
      <c r="D144" s="244"/>
      <c r="E144" s="245"/>
    </row>
    <row r="145" spans="1:5" x14ac:dyDescent="0.2">
      <c r="A145" s="185"/>
      <c r="B145" s="186"/>
      <c r="C145" s="187"/>
      <c r="D145" s="244"/>
      <c r="E145" s="245"/>
    </row>
    <row r="146" spans="1:5" x14ac:dyDescent="0.2">
      <c r="A146" s="185"/>
      <c r="B146" s="186"/>
      <c r="C146" s="187"/>
      <c r="D146" s="244"/>
      <c r="E146" s="245"/>
    </row>
    <row r="147" spans="1:5" x14ac:dyDescent="0.2">
      <c r="A147" s="185"/>
      <c r="B147" s="186"/>
      <c r="C147" s="187"/>
      <c r="D147" s="244"/>
      <c r="E147" s="245"/>
    </row>
    <row r="148" spans="1:5" x14ac:dyDescent="0.2">
      <c r="A148" s="185"/>
      <c r="B148" s="186"/>
      <c r="C148" s="187"/>
      <c r="D148" s="244"/>
      <c r="E148" s="245"/>
    </row>
    <row r="149" spans="1:5" x14ac:dyDescent="0.2">
      <c r="A149" s="185"/>
      <c r="B149" s="186"/>
      <c r="C149" s="187"/>
      <c r="D149" s="244"/>
      <c r="E149" s="245"/>
    </row>
    <row r="150" spans="1:5" x14ac:dyDescent="0.2">
      <c r="A150" s="185"/>
      <c r="B150" s="186"/>
      <c r="C150" s="187"/>
      <c r="D150" s="244"/>
      <c r="E150" s="245"/>
    </row>
    <row r="151" spans="1:5" x14ac:dyDescent="0.2">
      <c r="A151" s="185"/>
      <c r="B151" s="186"/>
      <c r="C151" s="187"/>
      <c r="D151" s="244"/>
      <c r="E151" s="245"/>
    </row>
    <row r="152" spans="1:5" x14ac:dyDescent="0.2">
      <c r="A152" s="185"/>
      <c r="B152" s="186"/>
      <c r="C152" s="187"/>
      <c r="D152" s="244"/>
      <c r="E152" s="245"/>
    </row>
    <row r="153" spans="1:5" x14ac:dyDescent="0.2">
      <c r="A153" s="185"/>
      <c r="B153" s="186"/>
      <c r="C153" s="187"/>
      <c r="D153" s="244"/>
      <c r="E153" s="245"/>
    </row>
    <row r="154" spans="1:5" x14ac:dyDescent="0.2">
      <c r="A154" s="185"/>
      <c r="B154" s="186"/>
      <c r="C154" s="187"/>
      <c r="D154" s="244"/>
      <c r="E154" s="245"/>
    </row>
    <row r="155" spans="1:5" x14ac:dyDescent="0.2">
      <c r="A155" s="185"/>
      <c r="B155" s="186"/>
      <c r="C155" s="187"/>
      <c r="D155" s="244"/>
      <c r="E155" s="245"/>
    </row>
    <row r="156" spans="1:5" x14ac:dyDescent="0.2">
      <c r="A156" s="185"/>
      <c r="B156" s="186"/>
      <c r="C156" s="187"/>
      <c r="D156" s="244"/>
      <c r="E156" s="245"/>
    </row>
    <row r="157" spans="1:5" x14ac:dyDescent="0.2">
      <c r="A157" s="185"/>
      <c r="B157" s="186"/>
      <c r="C157" s="187"/>
      <c r="D157" s="244"/>
      <c r="E157" s="245"/>
    </row>
    <row r="158" spans="1:5" x14ac:dyDescent="0.2">
      <c r="A158" s="185"/>
      <c r="B158" s="186"/>
      <c r="C158" s="187"/>
      <c r="D158" s="244"/>
      <c r="E158" s="245"/>
    </row>
    <row r="159" spans="1:5" x14ac:dyDescent="0.2">
      <c r="A159" s="185"/>
      <c r="B159" s="186"/>
      <c r="C159" s="187"/>
      <c r="D159" s="244"/>
      <c r="E159" s="245"/>
    </row>
    <row r="160" spans="1:5" x14ac:dyDescent="0.2">
      <c r="A160" s="185"/>
      <c r="B160" s="186"/>
      <c r="C160" s="187"/>
      <c r="D160" s="244"/>
      <c r="E160" s="245"/>
    </row>
    <row r="161" spans="1:5" x14ac:dyDescent="0.2">
      <c r="A161" s="185"/>
      <c r="B161" s="186"/>
      <c r="C161" s="187"/>
      <c r="D161" s="244"/>
      <c r="E161" s="245"/>
    </row>
    <row r="162" spans="1:5" x14ac:dyDescent="0.2">
      <c r="A162" s="185"/>
      <c r="B162" s="186"/>
      <c r="C162" s="187"/>
      <c r="D162" s="244"/>
      <c r="E162" s="245"/>
    </row>
    <row r="163" spans="1:5" x14ac:dyDescent="0.2">
      <c r="A163" s="185"/>
      <c r="B163" s="186"/>
      <c r="C163" s="187"/>
      <c r="D163" s="244"/>
      <c r="E163" s="245"/>
    </row>
    <row r="164" spans="1:5" x14ac:dyDescent="0.2">
      <c r="A164" s="185"/>
      <c r="B164" s="186"/>
      <c r="C164" s="187"/>
      <c r="D164" s="244"/>
      <c r="E164" s="245"/>
    </row>
    <row r="165" spans="1:5" x14ac:dyDescent="0.2">
      <c r="A165" s="185"/>
      <c r="B165" s="186"/>
      <c r="C165" s="187"/>
      <c r="D165" s="244"/>
      <c r="E165" s="245"/>
    </row>
    <row r="166" spans="1:5" x14ac:dyDescent="0.2">
      <c r="A166" s="185"/>
      <c r="B166" s="186"/>
      <c r="C166" s="187"/>
      <c r="D166" s="244"/>
      <c r="E166" s="245"/>
    </row>
    <row r="167" spans="1:5" x14ac:dyDescent="0.2">
      <c r="A167" s="185"/>
      <c r="B167" s="186"/>
      <c r="C167" s="187"/>
      <c r="D167" s="244"/>
      <c r="E167" s="245"/>
    </row>
    <row r="168" spans="1:5" x14ac:dyDescent="0.2">
      <c r="A168" s="185"/>
      <c r="B168" s="186"/>
      <c r="C168" s="187"/>
      <c r="D168" s="244"/>
      <c r="E168" s="245"/>
    </row>
    <row r="169" spans="1:5" x14ac:dyDescent="0.2">
      <c r="A169" s="185"/>
      <c r="B169" s="186"/>
      <c r="C169" s="187"/>
      <c r="D169" s="244"/>
      <c r="E169" s="245"/>
    </row>
    <row r="170" spans="1:5" x14ac:dyDescent="0.2">
      <c r="A170" s="185"/>
      <c r="B170" s="186"/>
      <c r="C170" s="187"/>
      <c r="D170" s="244"/>
      <c r="E170" s="245"/>
    </row>
    <row r="171" spans="1:5" x14ac:dyDescent="0.2">
      <c r="A171" s="185"/>
      <c r="B171" s="186"/>
      <c r="C171" s="187"/>
      <c r="D171" s="244"/>
      <c r="E171" s="245"/>
    </row>
    <row r="172" spans="1:5" x14ac:dyDescent="0.2">
      <c r="A172" s="185"/>
      <c r="B172" s="186"/>
      <c r="C172" s="187"/>
      <c r="D172" s="244"/>
      <c r="E172" s="245"/>
    </row>
    <row r="173" spans="1:5" x14ac:dyDescent="0.2">
      <c r="A173" s="185"/>
      <c r="B173" s="186"/>
      <c r="C173" s="187"/>
      <c r="D173" s="244"/>
      <c r="E173" s="245"/>
    </row>
    <row r="174" spans="1:5" x14ac:dyDescent="0.2">
      <c r="A174" s="185"/>
      <c r="B174" s="186"/>
      <c r="C174" s="187"/>
      <c r="D174" s="244"/>
      <c r="E174" s="245"/>
    </row>
    <row r="175" spans="1:5" x14ac:dyDescent="0.2">
      <c r="A175" s="185"/>
      <c r="B175" s="186"/>
      <c r="C175" s="187"/>
      <c r="D175" s="244"/>
      <c r="E175" s="245"/>
    </row>
    <row r="176" spans="1:5" x14ac:dyDescent="0.2">
      <c r="A176" s="185"/>
      <c r="B176" s="186"/>
      <c r="C176" s="187"/>
      <c r="D176" s="244"/>
      <c r="E176" s="245"/>
    </row>
    <row r="177" spans="1:5" x14ac:dyDescent="0.2">
      <c r="A177" s="185"/>
      <c r="B177" s="186"/>
      <c r="C177" s="187"/>
      <c r="D177" s="244"/>
      <c r="E177" s="245"/>
    </row>
    <row r="178" spans="1:5" x14ac:dyDescent="0.2">
      <c r="A178" s="185"/>
      <c r="B178" s="186"/>
      <c r="C178" s="187"/>
      <c r="D178" s="244"/>
      <c r="E178" s="245"/>
    </row>
    <row r="179" spans="1:5" x14ac:dyDescent="0.2">
      <c r="A179" s="185"/>
      <c r="B179" s="186"/>
      <c r="C179" s="187"/>
      <c r="D179" s="244"/>
      <c r="E179" s="245"/>
    </row>
    <row r="180" spans="1:5" x14ac:dyDescent="0.2">
      <c r="A180" s="185"/>
      <c r="B180" s="186"/>
      <c r="C180" s="187"/>
      <c r="D180" s="244"/>
      <c r="E180" s="245"/>
    </row>
    <row r="181" spans="1:5" x14ac:dyDescent="0.2">
      <c r="A181" s="185"/>
      <c r="B181" s="186"/>
      <c r="C181" s="187"/>
      <c r="D181" s="244"/>
      <c r="E181" s="245"/>
    </row>
    <row r="182" spans="1:5" x14ac:dyDescent="0.2">
      <c r="A182" s="185"/>
      <c r="B182" s="186"/>
      <c r="C182" s="187"/>
      <c r="D182" s="244"/>
      <c r="E182" s="245"/>
    </row>
    <row r="183" spans="1:5" x14ac:dyDescent="0.2">
      <c r="A183" s="185"/>
      <c r="B183" s="186"/>
      <c r="C183" s="187"/>
      <c r="D183" s="244"/>
      <c r="E183" s="245"/>
    </row>
    <row r="184" spans="1:5" x14ac:dyDescent="0.2">
      <c r="A184" s="185"/>
      <c r="B184" s="186"/>
      <c r="C184" s="187"/>
      <c r="D184" s="244"/>
      <c r="E184" s="245"/>
    </row>
    <row r="185" spans="1:5" x14ac:dyDescent="0.2">
      <c r="A185" s="185"/>
      <c r="B185" s="186"/>
      <c r="C185" s="187"/>
      <c r="D185" s="244"/>
      <c r="E185" s="245"/>
    </row>
    <row r="186" spans="1:5" x14ac:dyDescent="0.2">
      <c r="A186" s="185"/>
      <c r="B186" s="186"/>
      <c r="C186" s="187"/>
      <c r="D186" s="244"/>
      <c r="E186" s="245"/>
    </row>
    <row r="187" spans="1:5" x14ac:dyDescent="0.2">
      <c r="A187" s="185"/>
      <c r="B187" s="186"/>
      <c r="C187" s="187"/>
      <c r="D187" s="244"/>
      <c r="E187" s="245"/>
    </row>
    <row r="188" spans="1:5" x14ac:dyDescent="0.2">
      <c r="A188" s="185"/>
      <c r="B188" s="186"/>
      <c r="C188" s="187"/>
      <c r="D188" s="244"/>
      <c r="E188" s="245"/>
    </row>
    <row r="189" spans="1:5" x14ac:dyDescent="0.2">
      <c r="A189" s="185"/>
      <c r="B189" s="186"/>
      <c r="C189" s="187"/>
      <c r="D189" s="244"/>
      <c r="E189" s="245"/>
    </row>
    <row r="190" spans="1:5" x14ac:dyDescent="0.2">
      <c r="A190" s="185"/>
      <c r="B190" s="186"/>
      <c r="C190" s="187"/>
      <c r="D190" s="244"/>
      <c r="E190" s="245"/>
    </row>
    <row r="191" spans="1:5" x14ac:dyDescent="0.2">
      <c r="A191" s="185"/>
      <c r="B191" s="186"/>
      <c r="C191" s="187"/>
      <c r="D191" s="244"/>
      <c r="E191" s="245"/>
    </row>
    <row r="192" spans="1:5" x14ac:dyDescent="0.2">
      <c r="A192" s="185"/>
      <c r="B192" s="186"/>
      <c r="C192" s="187"/>
      <c r="D192" s="244"/>
      <c r="E192" s="245"/>
    </row>
    <row r="193" spans="1:5" x14ac:dyDescent="0.2">
      <c r="A193" s="185"/>
      <c r="B193" s="186"/>
      <c r="C193" s="187"/>
      <c r="D193" s="244"/>
      <c r="E193" s="245"/>
    </row>
    <row r="194" spans="1:5" x14ac:dyDescent="0.2">
      <c r="A194" s="185"/>
      <c r="B194" s="186"/>
      <c r="C194" s="187"/>
      <c r="D194" s="244"/>
      <c r="E194" s="245"/>
    </row>
    <row r="195" spans="1:5" x14ac:dyDescent="0.2">
      <c r="A195" s="185"/>
      <c r="B195" s="186"/>
      <c r="C195" s="187"/>
      <c r="D195" s="244"/>
      <c r="E195" s="245"/>
    </row>
    <row r="196" spans="1:5" x14ac:dyDescent="0.2">
      <c r="A196" s="185"/>
      <c r="B196" s="186"/>
      <c r="C196" s="187"/>
      <c r="D196" s="244"/>
      <c r="E196" s="245"/>
    </row>
    <row r="197" spans="1:5" x14ac:dyDescent="0.2">
      <c r="A197" s="185"/>
      <c r="B197" s="186"/>
      <c r="C197" s="187"/>
      <c r="D197" s="244"/>
      <c r="E197" s="245"/>
    </row>
    <row r="198" spans="1:5" x14ac:dyDescent="0.2">
      <c r="A198" s="185"/>
      <c r="B198" s="186"/>
      <c r="C198" s="187"/>
      <c r="D198" s="244"/>
      <c r="E198" s="245"/>
    </row>
    <row r="199" spans="1:5" x14ac:dyDescent="0.2">
      <c r="A199" s="185"/>
      <c r="B199" s="186"/>
      <c r="C199" s="187"/>
      <c r="D199" s="244"/>
      <c r="E199" s="245"/>
    </row>
    <row r="200" spans="1:5" x14ac:dyDescent="0.2">
      <c r="A200" s="185"/>
      <c r="B200" s="186"/>
      <c r="C200" s="187"/>
      <c r="D200" s="244"/>
      <c r="E200" s="245"/>
    </row>
    <row r="201" spans="1:5" x14ac:dyDescent="0.2">
      <c r="A201" s="185"/>
      <c r="B201" s="186"/>
      <c r="C201" s="187"/>
      <c r="D201" s="244"/>
      <c r="E201" s="245"/>
    </row>
    <row r="202" spans="1:5" x14ac:dyDescent="0.2">
      <c r="A202" s="185"/>
      <c r="B202" s="186"/>
      <c r="C202" s="187"/>
      <c r="D202" s="244"/>
      <c r="E202" s="245"/>
    </row>
    <row r="203" spans="1:5" x14ac:dyDescent="0.2">
      <c r="A203" s="185"/>
      <c r="B203" s="186"/>
      <c r="C203" s="187"/>
      <c r="D203" s="244"/>
      <c r="E203" s="245"/>
    </row>
    <row r="204" spans="1:5" x14ac:dyDescent="0.2">
      <c r="A204" s="185"/>
      <c r="B204" s="186"/>
      <c r="C204" s="187"/>
      <c r="D204" s="244"/>
      <c r="E204" s="245"/>
    </row>
    <row r="205" spans="1:5" x14ac:dyDescent="0.2">
      <c r="A205" s="185"/>
      <c r="B205" s="186"/>
      <c r="C205" s="190"/>
      <c r="D205" s="244"/>
      <c r="E205" s="245"/>
    </row>
    <row r="206" spans="1:5" x14ac:dyDescent="0.2">
      <c r="A206" s="185"/>
      <c r="B206" s="186"/>
      <c r="C206" s="187"/>
      <c r="D206" s="244"/>
      <c r="E206" s="245"/>
    </row>
    <row r="207" spans="1:5" x14ac:dyDescent="0.2">
      <c r="A207" s="185"/>
      <c r="B207" s="186"/>
      <c r="C207" s="187"/>
      <c r="D207" s="244"/>
      <c r="E207" s="245"/>
    </row>
    <row r="208" spans="1:5" x14ac:dyDescent="0.2">
      <c r="A208" s="185"/>
      <c r="B208" s="186"/>
      <c r="C208" s="187"/>
      <c r="D208" s="244"/>
      <c r="E208" s="245"/>
    </row>
    <row r="209" spans="1:5" x14ac:dyDescent="0.2">
      <c r="A209" s="185"/>
      <c r="B209" s="186"/>
      <c r="C209" s="187"/>
      <c r="D209" s="244"/>
      <c r="E209" s="245"/>
    </row>
    <row r="210" spans="1:5" x14ac:dyDescent="0.2">
      <c r="A210" s="185"/>
      <c r="B210" s="186"/>
      <c r="C210" s="187"/>
      <c r="D210" s="244"/>
      <c r="E210" s="245"/>
    </row>
    <row r="211" spans="1:5" x14ac:dyDescent="0.2">
      <c r="A211" s="185"/>
      <c r="B211" s="186"/>
      <c r="C211" s="187"/>
      <c r="D211" s="244"/>
      <c r="E211" s="245"/>
    </row>
    <row r="212" spans="1:5" x14ac:dyDescent="0.2">
      <c r="A212" s="185"/>
      <c r="B212" s="186"/>
      <c r="C212" s="187"/>
      <c r="D212" s="244"/>
      <c r="E212" s="245"/>
    </row>
    <row r="213" spans="1:5" x14ac:dyDescent="0.2">
      <c r="A213" s="185"/>
      <c r="B213" s="186"/>
      <c r="C213" s="187"/>
      <c r="D213" s="244"/>
      <c r="E213" s="245"/>
    </row>
    <row r="214" spans="1:5" x14ac:dyDescent="0.2">
      <c r="A214" s="185"/>
      <c r="B214" s="186"/>
      <c r="C214" s="187"/>
      <c r="D214" s="244"/>
      <c r="E214" s="245"/>
    </row>
    <row r="215" spans="1:5" x14ac:dyDescent="0.2">
      <c r="A215" s="185"/>
      <c r="B215" s="186"/>
      <c r="C215" s="187"/>
      <c r="D215" s="244"/>
      <c r="E215" s="245"/>
    </row>
    <row r="216" spans="1:5" x14ac:dyDescent="0.2">
      <c r="A216" s="185"/>
      <c r="B216" s="186"/>
      <c r="C216" s="187"/>
      <c r="D216" s="244"/>
      <c r="E216" s="245"/>
    </row>
    <row r="217" spans="1:5" x14ac:dyDescent="0.2">
      <c r="A217" s="185"/>
      <c r="B217" s="186"/>
      <c r="C217" s="187"/>
      <c r="D217" s="244"/>
      <c r="E217" s="245"/>
    </row>
    <row r="218" spans="1:5" x14ac:dyDescent="0.2">
      <c r="A218" s="185"/>
      <c r="B218" s="186"/>
      <c r="C218" s="187"/>
      <c r="D218" s="244"/>
      <c r="E218" s="245"/>
    </row>
    <row r="219" spans="1:5" x14ac:dyDescent="0.2">
      <c r="A219" s="185"/>
      <c r="B219" s="186"/>
      <c r="C219" s="187"/>
      <c r="D219" s="244"/>
      <c r="E219" s="245"/>
    </row>
    <row r="220" spans="1:5" x14ac:dyDescent="0.2">
      <c r="A220" s="185"/>
      <c r="B220" s="186"/>
      <c r="C220" s="187"/>
      <c r="D220" s="244"/>
      <c r="E220" s="245"/>
    </row>
    <row r="221" spans="1:5" x14ac:dyDescent="0.2">
      <c r="A221" s="185"/>
      <c r="B221" s="186"/>
      <c r="C221" s="187"/>
      <c r="D221" s="244"/>
      <c r="E221" s="245"/>
    </row>
    <row r="222" spans="1:5" x14ac:dyDescent="0.2">
      <c r="A222" s="185"/>
      <c r="B222" s="186"/>
      <c r="C222" s="187"/>
      <c r="D222" s="244"/>
      <c r="E222" s="245"/>
    </row>
    <row r="223" spans="1:5" x14ac:dyDescent="0.2">
      <c r="A223" s="185"/>
      <c r="B223" s="186"/>
      <c r="C223" s="187"/>
      <c r="D223" s="244"/>
      <c r="E223" s="245"/>
    </row>
    <row r="224" spans="1:5" x14ac:dyDescent="0.2">
      <c r="A224" s="185"/>
      <c r="B224" s="186"/>
      <c r="C224" s="187"/>
      <c r="D224" s="244"/>
      <c r="E224" s="245"/>
    </row>
    <row r="225" spans="1:5" x14ac:dyDescent="0.2">
      <c r="A225" s="185"/>
      <c r="B225" s="186"/>
      <c r="C225" s="187"/>
      <c r="D225" s="244"/>
      <c r="E225" s="245"/>
    </row>
    <row r="226" spans="1:5" x14ac:dyDescent="0.2">
      <c r="A226" s="185"/>
      <c r="B226" s="186"/>
      <c r="C226" s="187"/>
      <c r="D226" s="244"/>
      <c r="E226" s="245"/>
    </row>
    <row r="227" spans="1:5" x14ac:dyDescent="0.2">
      <c r="A227" s="185"/>
      <c r="B227" s="186"/>
      <c r="C227" s="187"/>
      <c r="D227" s="244"/>
      <c r="E227" s="245"/>
    </row>
    <row r="228" spans="1:5" x14ac:dyDescent="0.2">
      <c r="A228" s="185"/>
      <c r="B228" s="186"/>
      <c r="C228" s="187"/>
      <c r="D228" s="244"/>
      <c r="E228" s="245"/>
    </row>
    <row r="229" spans="1:5" x14ac:dyDescent="0.2">
      <c r="A229" s="185"/>
      <c r="B229" s="186"/>
      <c r="C229" s="187"/>
      <c r="D229" s="244"/>
      <c r="E229" s="245"/>
    </row>
    <row r="230" spans="1:5" x14ac:dyDescent="0.2">
      <c r="A230" s="185"/>
      <c r="B230" s="186"/>
      <c r="C230" s="187"/>
      <c r="D230" s="244"/>
      <c r="E230" s="245"/>
    </row>
    <row r="231" spans="1:5" x14ac:dyDescent="0.2">
      <c r="A231" s="185"/>
      <c r="B231" s="186"/>
      <c r="C231" s="187"/>
      <c r="D231" s="244"/>
      <c r="E231" s="245"/>
    </row>
    <row r="232" spans="1:5" x14ac:dyDescent="0.2">
      <c r="A232" s="185"/>
      <c r="B232" s="186"/>
      <c r="C232" s="187"/>
      <c r="D232" s="244"/>
      <c r="E232" s="245"/>
    </row>
    <row r="233" spans="1:5" x14ac:dyDescent="0.2">
      <c r="A233" s="185"/>
      <c r="B233" s="186"/>
      <c r="C233" s="187"/>
      <c r="D233" s="244"/>
      <c r="E233" s="245"/>
    </row>
    <row r="234" spans="1:5" x14ac:dyDescent="0.2">
      <c r="A234" s="185"/>
      <c r="B234" s="186"/>
      <c r="C234" s="187"/>
      <c r="D234" s="244"/>
      <c r="E234" s="245"/>
    </row>
    <row r="235" spans="1:5" x14ac:dyDescent="0.2">
      <c r="A235" s="185"/>
      <c r="B235" s="186"/>
      <c r="C235" s="187"/>
      <c r="D235" s="244"/>
      <c r="E235" s="245"/>
    </row>
    <row r="236" spans="1:5" x14ac:dyDescent="0.2">
      <c r="A236" s="185"/>
      <c r="B236" s="186"/>
      <c r="C236" s="187"/>
      <c r="D236" s="244"/>
      <c r="E236" s="245"/>
    </row>
    <row r="237" spans="1:5" x14ac:dyDescent="0.2">
      <c r="A237" s="185"/>
      <c r="B237" s="186"/>
      <c r="C237" s="187"/>
      <c r="D237" s="244"/>
      <c r="E237" s="245"/>
    </row>
    <row r="238" spans="1:5" x14ac:dyDescent="0.2">
      <c r="A238" s="185"/>
      <c r="B238" s="186"/>
      <c r="C238" s="187"/>
      <c r="D238" s="244"/>
      <c r="E238" s="245"/>
    </row>
    <row r="239" spans="1:5" x14ac:dyDescent="0.2">
      <c r="A239" s="185"/>
      <c r="B239" s="186"/>
      <c r="C239" s="187"/>
      <c r="D239" s="244"/>
      <c r="E239" s="245"/>
    </row>
    <row r="240" spans="1:5" x14ac:dyDescent="0.2">
      <c r="A240" s="185"/>
      <c r="B240" s="186"/>
      <c r="C240" s="187"/>
      <c r="D240" s="244"/>
      <c r="E240" s="245"/>
    </row>
    <row r="241" spans="1:5" x14ac:dyDescent="0.2">
      <c r="A241" s="185"/>
      <c r="B241" s="186"/>
      <c r="C241" s="187"/>
      <c r="D241" s="244"/>
      <c r="E241" s="245"/>
    </row>
    <row r="242" spans="1:5" x14ac:dyDescent="0.2">
      <c r="A242" s="185"/>
      <c r="B242" s="186"/>
      <c r="C242" s="187"/>
      <c r="D242" s="244"/>
      <c r="E242" s="245"/>
    </row>
    <row r="243" spans="1:5" x14ac:dyDescent="0.2">
      <c r="A243" s="185"/>
      <c r="B243" s="186"/>
      <c r="C243" s="187"/>
      <c r="D243" s="244"/>
      <c r="E243" s="245"/>
    </row>
    <row r="244" spans="1:5" x14ac:dyDescent="0.2">
      <c r="A244" s="185"/>
      <c r="B244" s="186"/>
      <c r="C244" s="187"/>
      <c r="D244" s="244"/>
      <c r="E244" s="245"/>
    </row>
    <row r="245" spans="1:5" x14ac:dyDescent="0.2">
      <c r="A245" s="185"/>
      <c r="B245" s="186"/>
      <c r="C245" s="187"/>
      <c r="D245" s="244"/>
      <c r="E245" s="245"/>
    </row>
    <row r="246" spans="1:5" x14ac:dyDescent="0.2">
      <c r="A246" s="185"/>
      <c r="B246" s="186"/>
      <c r="C246" s="187"/>
      <c r="D246" s="244"/>
      <c r="E246" s="245"/>
    </row>
    <row r="247" spans="1:5" x14ac:dyDescent="0.2">
      <c r="A247" s="185"/>
      <c r="B247" s="186"/>
      <c r="C247" s="187"/>
      <c r="D247" s="244"/>
      <c r="E247" s="245"/>
    </row>
    <row r="248" spans="1:5" x14ac:dyDescent="0.2">
      <c r="A248" s="185"/>
      <c r="B248" s="186"/>
      <c r="C248" s="187"/>
      <c r="D248" s="244"/>
      <c r="E248" s="245"/>
    </row>
    <row r="249" spans="1:5" x14ac:dyDescent="0.2">
      <c r="A249" s="185"/>
      <c r="B249" s="186"/>
      <c r="C249" s="187"/>
      <c r="D249" s="244"/>
      <c r="E249" s="245"/>
    </row>
    <row r="250" spans="1:5" x14ac:dyDescent="0.2">
      <c r="A250" s="185"/>
      <c r="B250" s="186"/>
      <c r="C250" s="187"/>
      <c r="D250" s="244"/>
      <c r="E250" s="245"/>
    </row>
    <row r="251" spans="1:5" x14ac:dyDescent="0.2">
      <c r="A251" s="185"/>
      <c r="B251" s="186"/>
      <c r="C251" s="187"/>
      <c r="D251" s="244"/>
      <c r="E251" s="245"/>
    </row>
    <row r="252" spans="1:5" x14ac:dyDescent="0.2">
      <c r="A252" s="185"/>
      <c r="B252" s="186"/>
      <c r="C252" s="187"/>
      <c r="D252" s="244"/>
      <c r="E252" s="245"/>
    </row>
    <row r="253" spans="1:5" x14ac:dyDescent="0.2">
      <c r="A253" s="185"/>
      <c r="B253" s="186"/>
      <c r="C253" s="187"/>
      <c r="D253" s="244"/>
      <c r="E253" s="245"/>
    </row>
    <row r="254" spans="1:5" x14ac:dyDescent="0.2">
      <c r="A254" s="185"/>
      <c r="B254" s="186"/>
      <c r="C254" s="187"/>
      <c r="D254" s="244"/>
      <c r="E254" s="245"/>
    </row>
    <row r="255" spans="1:5" x14ac:dyDescent="0.2">
      <c r="A255" s="185"/>
      <c r="B255" s="186"/>
      <c r="C255" s="187"/>
      <c r="D255" s="244"/>
      <c r="E255" s="245"/>
    </row>
    <row r="256" spans="1:5" x14ac:dyDescent="0.2">
      <c r="A256" s="185"/>
      <c r="B256" s="186"/>
      <c r="C256" s="187"/>
      <c r="D256" s="244"/>
      <c r="E256" s="245"/>
    </row>
    <row r="257" spans="1:5" x14ac:dyDescent="0.2">
      <c r="A257" s="185"/>
      <c r="B257" s="186"/>
      <c r="C257" s="187"/>
      <c r="D257" s="244"/>
      <c r="E257" s="245"/>
    </row>
    <row r="258" spans="1:5" x14ac:dyDescent="0.2">
      <c r="A258" s="185"/>
      <c r="B258" s="186"/>
      <c r="C258" s="187"/>
      <c r="D258" s="244"/>
      <c r="E258" s="245"/>
    </row>
    <row r="259" spans="1:5" x14ac:dyDescent="0.2">
      <c r="A259" s="185"/>
      <c r="B259" s="186"/>
      <c r="C259" s="187"/>
      <c r="D259" s="244"/>
      <c r="E259" s="245"/>
    </row>
    <row r="260" spans="1:5" x14ac:dyDescent="0.2">
      <c r="A260" s="185"/>
      <c r="B260" s="186"/>
      <c r="C260" s="187"/>
      <c r="D260" s="244"/>
      <c r="E260" s="245"/>
    </row>
    <row r="261" spans="1:5" x14ac:dyDescent="0.2">
      <c r="A261" s="185"/>
      <c r="B261" s="186"/>
      <c r="C261" s="187"/>
      <c r="D261" s="244"/>
      <c r="E261" s="245"/>
    </row>
    <row r="262" spans="1:5" x14ac:dyDescent="0.2">
      <c r="A262" s="185"/>
      <c r="B262" s="186"/>
      <c r="C262" s="187"/>
      <c r="D262" s="244"/>
      <c r="E262" s="245"/>
    </row>
    <row r="263" spans="1:5" x14ac:dyDescent="0.2">
      <c r="A263" s="185"/>
      <c r="B263" s="186"/>
      <c r="C263" s="187"/>
      <c r="D263" s="244"/>
      <c r="E263" s="245"/>
    </row>
    <row r="264" spans="1:5" x14ac:dyDescent="0.2">
      <c r="A264" s="185"/>
      <c r="B264" s="186"/>
      <c r="C264" s="187"/>
      <c r="D264" s="244"/>
      <c r="E264" s="245"/>
    </row>
    <row r="265" spans="1:5" x14ac:dyDescent="0.2">
      <c r="A265" s="185"/>
      <c r="B265" s="186"/>
      <c r="C265" s="187"/>
      <c r="D265" s="244"/>
      <c r="E265" s="245"/>
    </row>
    <row r="266" spans="1:5" x14ac:dyDescent="0.2">
      <c r="A266" s="185"/>
      <c r="B266" s="186"/>
      <c r="C266" s="187"/>
      <c r="D266" s="244"/>
      <c r="E266" s="245"/>
    </row>
    <row r="267" spans="1:5" x14ac:dyDescent="0.2">
      <c r="A267" s="185"/>
      <c r="B267" s="186"/>
      <c r="C267" s="187"/>
      <c r="D267" s="244"/>
      <c r="E267" s="245"/>
    </row>
    <row r="268" spans="1:5" x14ac:dyDescent="0.2">
      <c r="A268" s="185"/>
      <c r="B268" s="186"/>
      <c r="C268" s="187"/>
      <c r="D268" s="244"/>
      <c r="E268" s="245"/>
    </row>
    <row r="269" spans="1:5" x14ac:dyDescent="0.2">
      <c r="A269" s="185"/>
      <c r="B269" s="186"/>
      <c r="C269" s="187"/>
      <c r="D269" s="244"/>
      <c r="E269" s="245"/>
    </row>
    <row r="270" spans="1:5" x14ac:dyDescent="0.2">
      <c r="A270" s="185"/>
      <c r="B270" s="186"/>
      <c r="C270" s="187"/>
      <c r="D270" s="244"/>
      <c r="E270" s="245"/>
    </row>
    <row r="271" spans="1:5" x14ac:dyDescent="0.2">
      <c r="A271" s="185"/>
      <c r="B271" s="186"/>
      <c r="C271" s="187"/>
      <c r="D271" s="244"/>
      <c r="E271" s="245"/>
    </row>
    <row r="272" spans="1:5" x14ac:dyDescent="0.2">
      <c r="A272" s="185"/>
      <c r="B272" s="186"/>
      <c r="C272" s="187"/>
      <c r="D272" s="244"/>
      <c r="E272" s="245"/>
    </row>
    <row r="273" spans="1:5" x14ac:dyDescent="0.2">
      <c r="A273" s="185"/>
      <c r="B273" s="186"/>
      <c r="C273" s="187"/>
      <c r="D273" s="244"/>
      <c r="E273" s="245"/>
    </row>
    <row r="274" spans="1:5" x14ac:dyDescent="0.2">
      <c r="A274" s="185"/>
      <c r="B274" s="186"/>
      <c r="C274" s="187"/>
      <c r="D274" s="244"/>
      <c r="E274" s="245"/>
    </row>
    <row r="275" spans="1:5" x14ac:dyDescent="0.2">
      <c r="A275" s="185"/>
      <c r="B275" s="186"/>
      <c r="C275" s="187"/>
      <c r="D275" s="244"/>
      <c r="E275" s="245"/>
    </row>
    <row r="276" spans="1:5" x14ac:dyDescent="0.2">
      <c r="A276" s="185"/>
      <c r="B276" s="186"/>
      <c r="C276" s="187"/>
      <c r="D276" s="244"/>
      <c r="E276" s="245"/>
    </row>
    <row r="277" spans="1:5" x14ac:dyDescent="0.2">
      <c r="A277" s="185"/>
      <c r="B277" s="186"/>
      <c r="C277" s="187"/>
      <c r="D277" s="244"/>
      <c r="E277" s="245"/>
    </row>
    <row r="278" spans="1:5" x14ac:dyDescent="0.2">
      <c r="A278" s="185"/>
      <c r="B278" s="186"/>
      <c r="C278" s="187"/>
      <c r="D278" s="244"/>
      <c r="E278" s="245"/>
    </row>
    <row r="279" spans="1:5" x14ac:dyDescent="0.2">
      <c r="A279" s="185"/>
      <c r="B279" s="186"/>
      <c r="C279" s="187"/>
      <c r="D279" s="244"/>
      <c r="E279" s="245"/>
    </row>
    <row r="280" spans="1:5" x14ac:dyDescent="0.2">
      <c r="A280" s="185"/>
      <c r="B280" s="186"/>
      <c r="C280" s="187"/>
      <c r="D280" s="244"/>
      <c r="E280" s="245"/>
    </row>
    <row r="281" spans="1:5" x14ac:dyDescent="0.2">
      <c r="A281" s="185"/>
      <c r="B281" s="186"/>
      <c r="C281" s="187"/>
      <c r="D281" s="244"/>
      <c r="E281" s="245"/>
    </row>
    <row r="282" spans="1:5" x14ac:dyDescent="0.2">
      <c r="A282" s="185"/>
      <c r="B282" s="186"/>
      <c r="C282" s="187"/>
      <c r="D282" s="244"/>
      <c r="E282" s="245"/>
    </row>
    <row r="283" spans="1:5" x14ac:dyDescent="0.2">
      <c r="A283" s="185"/>
      <c r="B283" s="186"/>
      <c r="C283" s="187"/>
      <c r="D283" s="244"/>
      <c r="E283" s="245"/>
    </row>
    <row r="284" spans="1:5" x14ac:dyDescent="0.2">
      <c r="A284" s="185"/>
      <c r="B284" s="186"/>
      <c r="C284" s="187"/>
      <c r="D284" s="244"/>
      <c r="E284" s="245"/>
    </row>
    <row r="285" spans="1:5" x14ac:dyDescent="0.2">
      <c r="A285" s="185"/>
      <c r="B285" s="186"/>
      <c r="C285" s="187"/>
      <c r="D285" s="244"/>
      <c r="E285" s="245"/>
    </row>
    <row r="286" spans="1:5" x14ac:dyDescent="0.2">
      <c r="A286" s="185"/>
      <c r="B286" s="186"/>
      <c r="C286" s="187"/>
      <c r="D286" s="244"/>
      <c r="E286" s="245"/>
    </row>
    <row r="287" spans="1:5" x14ac:dyDescent="0.2">
      <c r="A287" s="185"/>
      <c r="B287" s="186"/>
      <c r="C287" s="187"/>
      <c r="D287" s="244"/>
      <c r="E287" s="245"/>
    </row>
    <row r="288" spans="1:5" x14ac:dyDescent="0.2">
      <c r="A288" s="185"/>
      <c r="B288" s="186"/>
      <c r="C288" s="187"/>
      <c r="D288" s="244"/>
      <c r="E288" s="245"/>
    </row>
    <row r="289" spans="1:5" x14ac:dyDescent="0.2">
      <c r="A289" s="185"/>
      <c r="B289" s="186"/>
      <c r="C289" s="187"/>
      <c r="D289" s="244"/>
      <c r="E289" s="245"/>
    </row>
    <row r="290" spans="1:5" x14ac:dyDescent="0.2">
      <c r="A290" s="185"/>
      <c r="B290" s="186"/>
      <c r="C290" s="187"/>
      <c r="D290" s="244"/>
      <c r="E290" s="245"/>
    </row>
    <row r="291" spans="1:5" x14ac:dyDescent="0.2">
      <c r="A291" s="185"/>
      <c r="B291" s="186"/>
      <c r="C291" s="187"/>
      <c r="D291" s="244"/>
      <c r="E291" s="245"/>
    </row>
    <row r="292" spans="1:5" x14ac:dyDescent="0.2">
      <c r="A292" s="185"/>
      <c r="B292" s="186"/>
      <c r="C292" s="187"/>
      <c r="D292" s="244"/>
      <c r="E292" s="245"/>
    </row>
    <row r="293" spans="1:5" x14ac:dyDescent="0.2">
      <c r="A293" s="185"/>
      <c r="B293" s="186"/>
      <c r="C293" s="187"/>
      <c r="D293" s="244"/>
      <c r="E293" s="245"/>
    </row>
    <row r="294" spans="1:5" x14ac:dyDescent="0.2">
      <c r="A294" s="185"/>
      <c r="B294" s="186"/>
      <c r="C294" s="187"/>
      <c r="D294" s="244"/>
      <c r="E294" s="245"/>
    </row>
    <row r="295" spans="1:5" x14ac:dyDescent="0.2">
      <c r="A295" s="185"/>
      <c r="B295" s="186"/>
      <c r="C295" s="187"/>
      <c r="D295" s="244"/>
      <c r="E295" s="245"/>
    </row>
    <row r="296" spans="1:5" x14ac:dyDescent="0.2">
      <c r="A296" s="185"/>
      <c r="B296" s="186"/>
      <c r="C296" s="187"/>
      <c r="D296" s="244"/>
      <c r="E296" s="245"/>
    </row>
    <row r="297" spans="1:5" x14ac:dyDescent="0.2">
      <c r="A297" s="185"/>
      <c r="B297" s="186"/>
      <c r="C297" s="187"/>
      <c r="D297" s="244"/>
      <c r="E297" s="245"/>
    </row>
    <row r="298" spans="1:5" x14ac:dyDescent="0.2">
      <c r="A298" s="185"/>
      <c r="B298" s="186"/>
      <c r="C298" s="187"/>
      <c r="D298" s="244"/>
      <c r="E298" s="245"/>
    </row>
    <row r="299" spans="1:5" x14ac:dyDescent="0.2">
      <c r="A299" s="185"/>
      <c r="B299" s="186"/>
      <c r="C299" s="187"/>
      <c r="D299" s="244"/>
      <c r="E299" s="245"/>
    </row>
    <row r="300" spans="1:5" x14ac:dyDescent="0.2">
      <c r="A300" s="185"/>
      <c r="B300" s="186"/>
      <c r="C300" s="187"/>
      <c r="D300" s="244"/>
      <c r="E300" s="245"/>
    </row>
    <row r="301" spans="1:5" x14ac:dyDescent="0.2">
      <c r="A301" s="185"/>
      <c r="B301" s="186"/>
      <c r="C301" s="187"/>
      <c r="D301" s="244"/>
      <c r="E301" s="245"/>
    </row>
    <row r="302" spans="1:5" x14ac:dyDescent="0.2">
      <c r="A302" s="185"/>
      <c r="B302" s="186"/>
      <c r="C302" s="187"/>
      <c r="D302" s="244"/>
      <c r="E302" s="245"/>
    </row>
    <row r="303" spans="1:5" x14ac:dyDescent="0.2">
      <c r="A303" s="185"/>
      <c r="B303" s="186"/>
      <c r="C303" s="187"/>
      <c r="D303" s="244"/>
      <c r="E303" s="245"/>
    </row>
    <row r="304" spans="1:5" x14ac:dyDescent="0.2">
      <c r="A304" s="185"/>
      <c r="B304" s="186"/>
      <c r="C304" s="187"/>
      <c r="D304" s="244"/>
      <c r="E304" s="245"/>
    </row>
    <row r="305" spans="1:5" x14ac:dyDescent="0.2">
      <c r="A305" s="185"/>
      <c r="B305" s="186"/>
      <c r="C305" s="187"/>
      <c r="D305" s="244"/>
      <c r="E305" s="245"/>
    </row>
    <row r="306" spans="1:5" x14ac:dyDescent="0.2">
      <c r="A306" s="185"/>
      <c r="B306" s="186"/>
      <c r="C306" s="187"/>
      <c r="D306" s="244"/>
      <c r="E306" s="245"/>
    </row>
    <row r="307" spans="1:5" x14ac:dyDescent="0.2">
      <c r="A307" s="185"/>
      <c r="B307" s="186"/>
      <c r="C307" s="187"/>
      <c r="D307" s="244"/>
      <c r="E307" s="245"/>
    </row>
    <row r="308" spans="1:5" x14ac:dyDescent="0.2">
      <c r="A308" s="185"/>
      <c r="B308" s="186"/>
      <c r="C308" s="187"/>
      <c r="D308" s="244"/>
      <c r="E308" s="245"/>
    </row>
  </sheetData>
  <sheetProtection sheet="1" objects="1" scenarios="1"/>
  <phoneticPr fontId="13"/>
  <dataValidations count="4">
    <dataValidation imeMode="hiragana" allowBlank="1" showInputMessage="1" showErrorMessage="1" sqref="C1 C2:E308 WVI1:WVI1048576 IW1:IW1048576 SS1:SS1048576 ACO1:ACO1048576 AMK1:AMK1048576 AWG1:AWG1048576 BGC1:BGC1048576 BPY1:BPY1048576 BZU1:BZU1048576 CJQ1:CJQ1048576 CTM1:CTM1048576 DDI1:DDI1048576 DNE1:DNE1048576 DXA1:DXA1048576 EGW1:EGW1048576 EQS1:EQS1048576 FAO1:FAO1048576 FKK1:FKK1048576 FUG1:FUG1048576 GEC1:GEC1048576 GNY1:GNY1048576 GXU1:GXU1048576 HHQ1:HHQ1048576 HRM1:HRM1048576 IBI1:IBI1048576 ILE1:ILE1048576 IVA1:IVA1048576 JEW1:JEW1048576 JOS1:JOS1048576 JYO1:JYO1048576 KIK1:KIK1048576 KSG1:KSG1048576 LCC1:LCC1048576 LLY1:LLY1048576 LVU1:LVU1048576 MFQ1:MFQ1048576 MPM1:MPM1048576 MZI1:MZI1048576 NJE1:NJE1048576 NTA1:NTA1048576 OCW1:OCW1048576 OMS1:OMS1048576 OWO1:OWO1048576 PGK1:PGK1048576 PQG1:PQG1048576 QAC1:QAC1048576 QJY1:QJY1048576 QTU1:QTU1048576 RDQ1:RDQ1048576 RNM1:RNM1048576 RXI1:RXI1048576 SHE1:SHE1048576 SRA1:SRA1048576 TAW1:TAW1048576 TKS1:TKS1048576 TUO1:TUO1048576 UEK1:UEK1048576 UOG1:UOG1048576 UYC1:UYC1048576 VHY1:VHY1048576 VRU1:VRU1048576 WBQ1:WBQ1048576 WLM1:WLM1048576 C309:C1048576" xr:uid="{00000000-0002-0000-0700-000000000000}"/>
    <dataValidation type="list" imeMode="off" allowBlank="1" showInputMessage="1" showErrorMessage="1" sqref="B2:B308" xr:uid="{00000000-0002-0000-0700-000001000000}">
      <formula1>"1,2,3,4,5,6,7,8,9,10,11,12,13,14,15,16,17,18,19,20,21,22,23,24,25,26,27,28,29,30,31"</formula1>
    </dataValidation>
    <dataValidation type="list" imeMode="off" allowBlank="1" showInputMessage="1" showErrorMessage="1" sqref="A2:A308" xr:uid="{00000000-0002-0000-0700-000002000000}">
      <formula1>"4,5,6,7,8,9,10,11,12,1,2,3"</formula1>
    </dataValidation>
    <dataValidation imeMode="off" allowBlank="1" showInputMessage="1" showErrorMessage="1" sqref="A1:B1 D309:D1048576 WLK1:WLL1048576 D1 IX1:IZ1048576 ST1:SV1048576 ACP1:ACR1048576 AML1:AMN1048576 AWH1:AWJ1048576 BGD1:BGF1048576 BPZ1:BQB1048576 BZV1:BZX1048576 CJR1:CJT1048576 CTN1:CTP1048576 DDJ1:DDL1048576 DNF1:DNH1048576 DXB1:DXD1048576 EGX1:EGZ1048576 EQT1:EQV1048576 FAP1:FAR1048576 FKL1:FKN1048576 FUH1:FUJ1048576 GED1:GEF1048576 GNZ1:GOB1048576 GXV1:GXX1048576 HHR1:HHT1048576 HRN1:HRP1048576 IBJ1:IBL1048576 ILF1:ILH1048576 IVB1:IVD1048576 JEX1:JEZ1048576 JOT1:JOV1048576 JYP1:JYR1048576 KIL1:KIN1048576 KSH1:KSJ1048576 LCD1:LCF1048576 LLZ1:LMB1048576 LVV1:LVX1048576 MFR1:MFT1048576 MPN1:MPP1048576 MZJ1:MZL1048576 NJF1:NJH1048576 NTB1:NTD1048576 OCX1:OCZ1048576 OMT1:OMV1048576 OWP1:OWR1048576 PGL1:PGN1048576 PQH1:PQJ1048576 QAD1:QAF1048576 QJZ1:QKB1048576 QTV1:QTX1048576 RDR1:RDT1048576 RNN1:RNP1048576 RXJ1:RXL1048576 SHF1:SHH1048576 SRB1:SRD1048576 TAX1:TAZ1048576 TKT1:TKV1048576 TUP1:TUR1048576 UEL1:UEN1048576 UOH1:UOJ1048576 UYD1:UYF1048576 VHZ1:VIB1048576 VRV1:VRX1048576 WBR1:WBT1048576 WLN1:WLP1048576 WVJ1:WVL1048576 WVG1:WVH1048576 IU1:IV1048576 SQ1:SR1048576 ACM1:ACN1048576 AMI1:AMJ1048576 AWE1:AWF1048576 BGA1:BGB1048576 BPW1:BPX1048576 BZS1:BZT1048576 CJO1:CJP1048576 CTK1:CTL1048576 DDG1:DDH1048576 DNC1:DND1048576 DWY1:DWZ1048576 EGU1:EGV1048576 EQQ1:EQR1048576 FAM1:FAN1048576 FKI1:FKJ1048576 FUE1:FUF1048576 GEA1:GEB1048576 GNW1:GNX1048576 GXS1:GXT1048576 HHO1:HHP1048576 HRK1:HRL1048576 IBG1:IBH1048576 ILC1:ILD1048576 IUY1:IUZ1048576 JEU1:JEV1048576 JOQ1:JOR1048576 JYM1:JYN1048576 KII1:KIJ1048576 KSE1:KSF1048576 LCA1:LCB1048576 LLW1:LLX1048576 LVS1:LVT1048576 MFO1:MFP1048576 MPK1:MPL1048576 MZG1:MZH1048576 NJC1:NJD1048576 NSY1:NSZ1048576 OCU1:OCV1048576 OMQ1:OMR1048576 OWM1:OWN1048576 PGI1:PGJ1048576 PQE1:PQF1048576 QAA1:QAB1048576 QJW1:QJX1048576 QTS1:QTT1048576 RDO1:RDP1048576 RNK1:RNL1048576 RXG1:RXH1048576 SHC1:SHD1048576 SQY1:SQZ1048576 TAU1:TAV1048576 TKQ1:TKR1048576 TUM1:TUN1048576 UEI1:UEJ1048576 UOE1:UOF1048576 UYA1:UYB1048576 VHW1:VHX1048576 VRS1:VRT1048576 WBO1:WBP1048576 A309:B1048576" xr:uid="{00000000-0002-0000-0700-000003000000}"/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R64"/>
  <sheetViews>
    <sheetView zoomScaleNormal="100" workbookViewId="0">
      <pane xSplit="3" topLeftCell="D1" activePane="topRight" state="frozen"/>
      <selection activeCell="K5" sqref="K5"/>
      <selection pane="topRight" activeCell="A2" sqref="A2:C2"/>
    </sheetView>
  </sheetViews>
  <sheetFormatPr defaultRowHeight="13.2" x14ac:dyDescent="0.2"/>
  <cols>
    <col min="1" max="1" width="3.33203125" customWidth="1"/>
    <col min="2" max="2" width="2.6640625" customWidth="1"/>
    <col min="3" max="3" width="12.6640625" customWidth="1"/>
    <col min="4" max="17" width="10.6640625" customWidth="1"/>
  </cols>
  <sheetData>
    <row r="1" spans="1:18" ht="14.4" thickTop="1" thickBot="1" x14ac:dyDescent="0.25">
      <c r="A1" s="506" t="s">
        <v>17</v>
      </c>
      <c r="B1" s="507"/>
      <c r="C1" s="508"/>
      <c r="D1" s="283" t="s">
        <v>108</v>
      </c>
      <c r="E1" s="284">
        <v>4</v>
      </c>
      <c r="F1" s="285">
        <v>5</v>
      </c>
      <c r="G1" s="285">
        <v>6</v>
      </c>
      <c r="H1" s="285">
        <v>7</v>
      </c>
      <c r="I1" s="285">
        <v>8</v>
      </c>
      <c r="J1" s="285">
        <v>9</v>
      </c>
      <c r="K1" s="285">
        <v>10</v>
      </c>
      <c r="L1" s="285">
        <v>11</v>
      </c>
      <c r="M1" s="285">
        <v>12</v>
      </c>
      <c r="N1" s="285">
        <v>1</v>
      </c>
      <c r="O1" s="285">
        <v>2</v>
      </c>
      <c r="P1" s="286">
        <v>3</v>
      </c>
      <c r="Q1" s="287" t="s">
        <v>109</v>
      </c>
    </row>
    <row r="2" spans="1:18" x14ac:dyDescent="0.2">
      <c r="A2" s="488" t="s">
        <v>22</v>
      </c>
      <c r="B2" s="489"/>
      <c r="C2" s="490"/>
      <c r="D2" s="288"/>
      <c r="E2" s="289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88"/>
      <c r="Q2" s="291"/>
    </row>
    <row r="3" spans="1:18" x14ac:dyDescent="0.2">
      <c r="A3" s="275"/>
      <c r="B3" s="509" t="str">
        <f>決算書!C5</f>
        <v>御供収入</v>
      </c>
      <c r="C3" s="510"/>
      <c r="D3" s="292">
        <f>決算書!F5</f>
        <v>0</v>
      </c>
      <c r="E3" s="293">
        <f>E4+E5</f>
        <v>0</v>
      </c>
      <c r="F3" s="294">
        <f t="shared" ref="F3:P3" si="0">F4+F5</f>
        <v>0</v>
      </c>
      <c r="G3" s="295">
        <f t="shared" si="0"/>
        <v>0</v>
      </c>
      <c r="H3" s="295">
        <f t="shared" si="0"/>
        <v>0</v>
      </c>
      <c r="I3" s="295">
        <f t="shared" si="0"/>
        <v>0</v>
      </c>
      <c r="J3" s="295">
        <f t="shared" si="0"/>
        <v>0</v>
      </c>
      <c r="K3" s="295">
        <f t="shared" si="0"/>
        <v>0</v>
      </c>
      <c r="L3" s="295">
        <f t="shared" si="0"/>
        <v>0</v>
      </c>
      <c r="M3" s="295">
        <f t="shared" si="0"/>
        <v>0</v>
      </c>
      <c r="N3" s="295">
        <f t="shared" si="0"/>
        <v>0</v>
      </c>
      <c r="O3" s="295">
        <f t="shared" si="0"/>
        <v>0</v>
      </c>
      <c r="P3" s="295">
        <f t="shared" si="0"/>
        <v>0</v>
      </c>
      <c r="Q3" s="296">
        <f>Q4+Q5</f>
        <v>0</v>
      </c>
      <c r="R3" s="116"/>
    </row>
    <row r="4" spans="1:18" x14ac:dyDescent="0.2">
      <c r="A4" s="275"/>
      <c r="B4" s="276"/>
      <c r="C4" s="277" t="s">
        <v>110</v>
      </c>
      <c r="D4" s="297"/>
      <c r="E4" s="298">
        <f>DSUM(収入明細!$A$3:$F$1498,6,表紙!B14:C15)</f>
        <v>0</v>
      </c>
      <c r="F4" s="299">
        <f>DSUM(収入明細!$A$3:$F$1498,6,表紙!D14:E15)</f>
        <v>0</v>
      </c>
      <c r="G4" s="299">
        <f>DSUM(収入明細!$A$3:$F$1498,6,表紙!F14:G15)</f>
        <v>0</v>
      </c>
      <c r="H4" s="300">
        <f>DSUM(収入明細!$A$3:$F$1498,6,表紙!H14:I15)</f>
        <v>0</v>
      </c>
      <c r="I4" s="300">
        <f>DSUM(収入明細!$A$3:$F$1498,6,表紙!J14:K15)</f>
        <v>0</v>
      </c>
      <c r="J4" s="300">
        <f>DSUM(収入明細!$A$3:$F$1498,6,表紙!L14:M15)</f>
        <v>0</v>
      </c>
      <c r="K4" s="300">
        <f>DSUM(収入明細!$A$3:$F$1498,6,表紙!N14:O15)</f>
        <v>0</v>
      </c>
      <c r="L4" s="300">
        <f>DSUM(収入明細!$A$3:$F$1498,6,表紙!P14:Q15)</f>
        <v>0</v>
      </c>
      <c r="M4" s="300">
        <f>DSUM(収入明細!$A$3:$F$1498,6,表紙!R14:S15)</f>
        <v>0</v>
      </c>
      <c r="N4" s="300">
        <f>DSUM(収入明細!$A$3:$F$1498,6,表紙!T14:U15)</f>
        <v>0</v>
      </c>
      <c r="O4" s="300">
        <f>DSUM(収入明細!$A$3:$F$1498,6,表紙!V14:W15)</f>
        <v>0</v>
      </c>
      <c r="P4" s="300">
        <f>DSUM(収入明細!$A$3:$F$1498,6,表紙!X14:Y15)</f>
        <v>0</v>
      </c>
      <c r="Q4" s="301">
        <f>SUM(E4:P4)</f>
        <v>0</v>
      </c>
    </row>
    <row r="5" spans="1:18" x14ac:dyDescent="0.2">
      <c r="A5" s="275"/>
      <c r="B5" s="278"/>
      <c r="C5" s="277" t="s">
        <v>111</v>
      </c>
      <c r="D5" s="297"/>
      <c r="E5" s="298">
        <f>DSUM(収入明細!$A$3:$F$1498,6,表紙!B16:C17)</f>
        <v>0</v>
      </c>
      <c r="F5" s="299">
        <f>DSUM(収入明細!$A$3:$F$1498,6,表紙!D16:E17)</f>
        <v>0</v>
      </c>
      <c r="G5" s="299">
        <f>DSUM(収入明細!$A$3:$F$1498,6,表紙!F16:G17)</f>
        <v>0</v>
      </c>
      <c r="H5" s="300">
        <f>DSUM(収入明細!$A$3:$F$1498,6,表紙!H16:I17)</f>
        <v>0</v>
      </c>
      <c r="I5" s="300">
        <f>DSUM(収入明細!$A$3:$F$1498,6,表紙!J16:K17)</f>
        <v>0</v>
      </c>
      <c r="J5" s="300">
        <f>DSUM(収入明細!$A$3:$F$1498,6,表紙!L16:M17)</f>
        <v>0</v>
      </c>
      <c r="K5" s="300">
        <f>DSUM(収入明細!$A$3:$F$1498,6,表紙!N16:O17)</f>
        <v>0</v>
      </c>
      <c r="L5" s="300">
        <f>DSUM(収入明細!$A$3:$F$1498,6,表紙!P16:Q17)</f>
        <v>0</v>
      </c>
      <c r="M5" s="300">
        <f>DSUM(収入明細!$A$3:$F$1498,6,表紙!R16:S17)</f>
        <v>0</v>
      </c>
      <c r="N5" s="300">
        <f>DSUM(収入明細!$A$3:$F$1498,6,表紙!T16:U17)</f>
        <v>0</v>
      </c>
      <c r="O5" s="300">
        <f>DSUM(収入明細!$A$3:$F$1498,6,表紙!V16:W17)</f>
        <v>0</v>
      </c>
      <c r="P5" s="300">
        <f>DSUM(収入明細!$A$3:$F$1498,6,表紙!X16:Y17)</f>
        <v>0</v>
      </c>
      <c r="Q5" s="301">
        <f>SUM(E5:P5)</f>
        <v>0</v>
      </c>
    </row>
    <row r="6" spans="1:18" x14ac:dyDescent="0.2">
      <c r="A6" s="275"/>
      <c r="B6" s="499" t="str">
        <f>決算書!C6</f>
        <v>雑収入</v>
      </c>
      <c r="C6" s="500"/>
      <c r="D6" s="292">
        <f>決算書!F6</f>
        <v>0</v>
      </c>
      <c r="E6" s="293">
        <f>DSUM(収入明細!$A$3:$F$1498,6,表紙!B18:C19)</f>
        <v>0</v>
      </c>
      <c r="F6" s="295">
        <f>DSUM(収入明細!$A$3:$F$1498,6,表紙!D18:E19)</f>
        <v>0</v>
      </c>
      <c r="G6" s="295">
        <f>DSUM(収入明細!$A$3:$F$1498,6,表紙!F18:G19)</f>
        <v>0</v>
      </c>
      <c r="H6" s="295">
        <f>DSUM(収入明細!$A$3:$F$1498,6,表紙!H18:I19)</f>
        <v>0</v>
      </c>
      <c r="I6" s="295">
        <f>DSUM(収入明細!$A$3:$F$1498,6,表紙!J18:K19)</f>
        <v>0</v>
      </c>
      <c r="J6" s="295">
        <f>DSUM(収入明細!$A$3:$F$1498,6,表紙!L18:M19)</f>
        <v>0</v>
      </c>
      <c r="K6" s="295">
        <f>DSUM(収入明細!$A$3:$F$1498,6,表紙!N18:O19)</f>
        <v>0</v>
      </c>
      <c r="L6" s="295">
        <f>DSUM(収入明細!$A$3:$F$1498,6,表紙!P18:Q19)</f>
        <v>0</v>
      </c>
      <c r="M6" s="295">
        <f>DSUM(収入明細!$A$3:$F$1498,6,表紙!R18:S19)</f>
        <v>0</v>
      </c>
      <c r="N6" s="295">
        <f>DSUM(収入明細!$A$3:$F$1498,6,表紙!T18:U19)</f>
        <v>0</v>
      </c>
      <c r="O6" s="295">
        <f>DSUM(収入明細!$A$3:$F$1498,6,表紙!V18:W19)</f>
        <v>0</v>
      </c>
      <c r="P6" s="295">
        <f>DSUM(収入明細!$A$3:$F$1498,6,表紙!X18:Y19)</f>
        <v>0</v>
      </c>
      <c r="Q6" s="296">
        <f>SUM(E6:P6)</f>
        <v>0</v>
      </c>
    </row>
    <row r="7" spans="1:18" x14ac:dyDescent="0.2">
      <c r="A7" s="279"/>
      <c r="B7" s="511" t="str">
        <f>決算書!C7</f>
        <v/>
      </c>
      <c r="C7" s="512"/>
      <c r="D7" s="302">
        <f>決算書!F7</f>
        <v>0</v>
      </c>
      <c r="E7" s="293">
        <f>DSUM(収入明細!$A$3:$F$1498,6,表紙!B20:C21)</f>
        <v>0</v>
      </c>
      <c r="F7" s="292">
        <f>DSUM(収入明細!$A$3:$F$1498,6,表紙!D20:E21)</f>
        <v>0</v>
      </c>
      <c r="G7" s="292">
        <f>DSUM(収入明細!$A$3:$F$1498,6,表紙!F20:G21)</f>
        <v>0</v>
      </c>
      <c r="H7" s="292">
        <f>DSUM(収入明細!$A$3:$F$1498,6,表紙!H20:I21)</f>
        <v>0</v>
      </c>
      <c r="I7" s="292">
        <f>DSUM(収入明細!$A$3:$F$1498,6,表紙!J20:K21)</f>
        <v>0</v>
      </c>
      <c r="J7" s="292">
        <f>DSUM(収入明細!$A$3:$F$1498,6,表紙!L20:M21)</f>
        <v>0</v>
      </c>
      <c r="K7" s="292">
        <f>DSUM(収入明細!$A$3:$F$1498,6,表紙!N20:O21)</f>
        <v>0</v>
      </c>
      <c r="L7" s="292">
        <f>DSUM(収入明細!$A$3:$F$1498,6,表紙!P20:Q21)</f>
        <v>0</v>
      </c>
      <c r="M7" s="292">
        <f>DSUM(収入明細!$A$3:$F$1498,6,表紙!R20:S21)</f>
        <v>0</v>
      </c>
      <c r="N7" s="292">
        <f>DSUM(収入明細!$A$3:$F$1498,6,表紙!T20:U21)</f>
        <v>0</v>
      </c>
      <c r="O7" s="292">
        <f>DSUM(収入明細!$A$3:$F$1498,6,表紙!V20:W21)</f>
        <v>0</v>
      </c>
      <c r="P7" s="302">
        <f>DSUM(収入明細!$A$3:$F$1498,6,表紙!X20:Y21)</f>
        <v>0</v>
      </c>
      <c r="Q7" s="296">
        <f>SUM(E7:P7)</f>
        <v>0</v>
      </c>
    </row>
    <row r="8" spans="1:18" ht="13.8" thickBot="1" x14ac:dyDescent="0.25">
      <c r="A8" s="502" t="s">
        <v>25</v>
      </c>
      <c r="B8" s="503"/>
      <c r="C8" s="504"/>
      <c r="D8" s="303">
        <f>決算書!F8</f>
        <v>0</v>
      </c>
      <c r="E8" s="304">
        <f>収入明細!F4</f>
        <v>0</v>
      </c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297"/>
      <c r="Q8" s="306">
        <f>E8</f>
        <v>0</v>
      </c>
    </row>
    <row r="9" spans="1:18" ht="14.4" thickTop="1" thickBot="1" x14ac:dyDescent="0.25">
      <c r="A9" s="505" t="s">
        <v>112</v>
      </c>
      <c r="B9" s="505"/>
      <c r="C9" s="505"/>
      <c r="D9" s="307">
        <f>決算書!F9</f>
        <v>0</v>
      </c>
      <c r="E9" s="308">
        <f>SUM(E4:E8)</f>
        <v>0</v>
      </c>
      <c r="F9" s="309">
        <f>F3+F6</f>
        <v>0</v>
      </c>
      <c r="G9" s="309">
        <f>G3+G6</f>
        <v>0</v>
      </c>
      <c r="H9" s="309">
        <f t="shared" ref="H9:P9" si="1">H3+H6</f>
        <v>0</v>
      </c>
      <c r="I9" s="309">
        <f t="shared" si="1"/>
        <v>0</v>
      </c>
      <c r="J9" s="309">
        <f t="shared" si="1"/>
        <v>0</v>
      </c>
      <c r="K9" s="309">
        <f t="shared" si="1"/>
        <v>0</v>
      </c>
      <c r="L9" s="309">
        <f t="shared" si="1"/>
        <v>0</v>
      </c>
      <c r="M9" s="309">
        <f t="shared" si="1"/>
        <v>0</v>
      </c>
      <c r="N9" s="309">
        <f t="shared" si="1"/>
        <v>0</v>
      </c>
      <c r="O9" s="309">
        <f t="shared" si="1"/>
        <v>0</v>
      </c>
      <c r="P9" s="309">
        <f t="shared" si="1"/>
        <v>0</v>
      </c>
      <c r="Q9" s="310">
        <f>SUM(Q4:Q8)</f>
        <v>0</v>
      </c>
    </row>
    <row r="10" spans="1:18" x14ac:dyDescent="0.2">
      <c r="A10" s="488" t="s">
        <v>27</v>
      </c>
      <c r="B10" s="489"/>
      <c r="C10" s="490"/>
      <c r="D10" s="288"/>
      <c r="E10" s="289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88"/>
      <c r="Q10" s="291"/>
    </row>
    <row r="11" spans="1:18" ht="13.5" customHeight="1" x14ac:dyDescent="0.2">
      <c r="A11" s="275"/>
      <c r="B11" s="497" t="str">
        <f>決算書!C11</f>
        <v>祭務費</v>
      </c>
      <c r="C11" s="498"/>
      <c r="D11" s="292">
        <f>決算書!F11</f>
        <v>0</v>
      </c>
      <c r="E11" s="293">
        <f>E12+E13+E14</f>
        <v>0</v>
      </c>
      <c r="F11" s="294">
        <f>F12+F13+F14</f>
        <v>0</v>
      </c>
      <c r="G11" s="294">
        <f t="shared" ref="G11:P11" si="2">G12+G13+G14</f>
        <v>0</v>
      </c>
      <c r="H11" s="294">
        <f t="shared" si="2"/>
        <v>0</v>
      </c>
      <c r="I11" s="294">
        <f t="shared" si="2"/>
        <v>0</v>
      </c>
      <c r="J11" s="294">
        <f t="shared" si="2"/>
        <v>0</v>
      </c>
      <c r="K11" s="294">
        <f t="shared" si="2"/>
        <v>0</v>
      </c>
      <c r="L11" s="294">
        <f t="shared" si="2"/>
        <v>0</v>
      </c>
      <c r="M11" s="294">
        <f t="shared" si="2"/>
        <v>0</v>
      </c>
      <c r="N11" s="294">
        <f t="shared" si="2"/>
        <v>0</v>
      </c>
      <c r="O11" s="294">
        <f t="shared" si="2"/>
        <v>0</v>
      </c>
      <c r="P11" s="294">
        <f t="shared" si="2"/>
        <v>0</v>
      </c>
      <c r="Q11" s="296">
        <f t="shared" ref="Q11:Q31" si="3">SUM(E11:P11)</f>
        <v>0</v>
      </c>
    </row>
    <row r="12" spans="1:18" x14ac:dyDescent="0.2">
      <c r="A12" s="275"/>
      <c r="B12" s="280"/>
      <c r="C12" s="281" t="str">
        <f>決算書!D12</f>
        <v>祭典費</v>
      </c>
      <c r="D12" s="311">
        <f>決算書!F12</f>
        <v>0</v>
      </c>
      <c r="E12" s="298">
        <f>DSUM(支出明細!$A$3:$F$1498,6,表紙!B14:C15)</f>
        <v>0</v>
      </c>
      <c r="F12" s="300">
        <f>DSUM(支出明細!$A$3:$F$1498,6,表紙!D14:E15)</f>
        <v>0</v>
      </c>
      <c r="G12" s="300">
        <f>DSUM(支出明細!$A$3:$F$1498,6,表紙!F14:G15)</f>
        <v>0</v>
      </c>
      <c r="H12" s="300">
        <f>DSUM(支出明細!$A$3:$F$1498,6,表紙!H14:I15)</f>
        <v>0</v>
      </c>
      <c r="I12" s="300">
        <f>DSUM(支出明細!$A$3:$F$1498,6,表紙!J14:K15)</f>
        <v>0</v>
      </c>
      <c r="J12" s="300">
        <f>DSUM(支出明細!$A$3:$F$1498,6,表紙!L14:M15)</f>
        <v>0</v>
      </c>
      <c r="K12" s="300">
        <f>DSUM(支出明細!$A$3:$F$1498,6,表紙!N14:O15)</f>
        <v>0</v>
      </c>
      <c r="L12" s="300">
        <f>DSUM(支出明細!$A$3:$F$1498,6,表紙!P14:Q15)</f>
        <v>0</v>
      </c>
      <c r="M12" s="300">
        <f>DSUM(支出明細!$A$3:$F$1498,6,表紙!R14:S15)</f>
        <v>0</v>
      </c>
      <c r="N12" s="300">
        <f>DSUM(支出明細!$A$3:$F$1498,6,表紙!T14:U15)</f>
        <v>0</v>
      </c>
      <c r="O12" s="300">
        <f>DSUM(支出明細!$A$3:$F$1498,6,表紙!V14:W15)</f>
        <v>0</v>
      </c>
      <c r="P12" s="300">
        <f>DSUM(支出明細!$A$3:$F$1498,6,表紙!X14:Y15)</f>
        <v>0</v>
      </c>
      <c r="Q12" s="301">
        <f t="shared" si="3"/>
        <v>0</v>
      </c>
    </row>
    <row r="13" spans="1:18" x14ac:dyDescent="0.2">
      <c r="A13" s="275"/>
      <c r="B13" s="280"/>
      <c r="C13" s="281" t="str">
        <f>決算書!D13</f>
        <v>日供神饌費</v>
      </c>
      <c r="D13" s="311">
        <f>決算書!F13</f>
        <v>0</v>
      </c>
      <c r="E13" s="298">
        <f>DSUM(支出明細!$A$3:$F$1498,6,表紙!B16:C17)</f>
        <v>0</v>
      </c>
      <c r="F13" s="300">
        <f>DSUM(支出明細!$A$3:$F$1498,6,表紙!D16:E17)</f>
        <v>0</v>
      </c>
      <c r="G13" s="300">
        <f>DSUM(支出明細!$A$3:$F$1498,6,表紙!F16:G17)</f>
        <v>0</v>
      </c>
      <c r="H13" s="300">
        <f>DSUM(支出明細!$A$3:$F$1498,6,表紙!H16:I17)</f>
        <v>0</v>
      </c>
      <c r="I13" s="300">
        <f>DSUM(支出明細!$A$3:$F$1498,6,表紙!J16:K17)</f>
        <v>0</v>
      </c>
      <c r="J13" s="300">
        <f>DSUM(支出明細!$A$3:$F$1498,6,表紙!L16:M17)</f>
        <v>0</v>
      </c>
      <c r="K13" s="300">
        <f>DSUM(支出明細!$A$3:$F$1498,6,表紙!N16:O17)</f>
        <v>0</v>
      </c>
      <c r="L13" s="300">
        <f>DSUM(支出明細!$A$3:$F$1498,6,表紙!P16:Q17)</f>
        <v>0</v>
      </c>
      <c r="M13" s="300">
        <f>DSUM(支出明細!$A$3:$F$1498,6,表紙!R16:S17)</f>
        <v>0</v>
      </c>
      <c r="N13" s="300">
        <f>DSUM(支出明細!$A$3:$F$1498,6,表紙!T16:U17)</f>
        <v>0</v>
      </c>
      <c r="O13" s="300">
        <f>DSUM(支出明細!$A$3:$F$1498,6,表紙!V16:W17)</f>
        <v>0</v>
      </c>
      <c r="P13" s="300">
        <f>DSUM(支出明細!$A$3:$F$1498,6,表紙!X16:Y17)</f>
        <v>0</v>
      </c>
      <c r="Q13" s="301">
        <f t="shared" si="3"/>
        <v>0</v>
      </c>
    </row>
    <row r="14" spans="1:18" x14ac:dyDescent="0.2">
      <c r="A14" s="275"/>
      <c r="B14" s="282"/>
      <c r="C14" s="281" t="str">
        <f>決算書!D14</f>
        <v>祭事用品費</v>
      </c>
      <c r="D14" s="311">
        <f>決算書!F14</f>
        <v>0</v>
      </c>
      <c r="E14" s="298">
        <f>DSUM(支出明細!$A$3:$F$1498,6,表紙!B18:C19)</f>
        <v>0</v>
      </c>
      <c r="F14" s="300">
        <f>DSUM(支出明細!$A$3:$F$1498,6,表紙!D18:E19)</f>
        <v>0</v>
      </c>
      <c r="G14" s="300">
        <f>DSUM(支出明細!$A$3:$F$1498,6,表紙!F18:G19)</f>
        <v>0</v>
      </c>
      <c r="H14" s="300">
        <f>DSUM(支出明細!$A$3:$F$1498,6,表紙!H18:I19)</f>
        <v>0</v>
      </c>
      <c r="I14" s="300">
        <f>DSUM(支出明細!$A$3:$F$1498,6,表紙!J18:K19)</f>
        <v>0</v>
      </c>
      <c r="J14" s="300">
        <f>DSUM(支出明細!$A$3:$F$1498,6,表紙!L18:M19)</f>
        <v>0</v>
      </c>
      <c r="K14" s="300">
        <f>DSUM(支出明細!$A$3:$F$1498,6,表紙!N18:O19)</f>
        <v>0</v>
      </c>
      <c r="L14" s="300">
        <f>DSUM(支出明細!$A$3:$F$1498,6,表紙!P18:Q19)</f>
        <v>0</v>
      </c>
      <c r="M14" s="300">
        <f>DSUM(支出明細!$A$3:$F$1498,6,表紙!R18:S19)</f>
        <v>0</v>
      </c>
      <c r="N14" s="300">
        <f>DSUM(支出明細!$A$3:$F$1498,6,表紙!T18:U19)</f>
        <v>0</v>
      </c>
      <c r="O14" s="300">
        <f>DSUM(支出明細!$A$3:$F$1498,6,表紙!V18:W19)</f>
        <v>0</v>
      </c>
      <c r="P14" s="300">
        <f>DSUM(支出明細!$A$3:$F$1498,6,表紙!X18:Y19)</f>
        <v>0</v>
      </c>
      <c r="Q14" s="301">
        <f t="shared" si="3"/>
        <v>0</v>
      </c>
    </row>
    <row r="15" spans="1:18" x14ac:dyDescent="0.2">
      <c r="A15" s="275"/>
      <c r="B15" s="497" t="str">
        <f>決算書!C15</f>
        <v>教務費</v>
      </c>
      <c r="C15" s="498"/>
      <c r="D15" s="292">
        <f>決算書!F15</f>
        <v>0</v>
      </c>
      <c r="E15" s="293">
        <f t="shared" ref="E15:P15" si="4">SUM(E16:E24)</f>
        <v>0</v>
      </c>
      <c r="F15" s="294">
        <f t="shared" si="4"/>
        <v>0</v>
      </c>
      <c r="G15" s="294">
        <f t="shared" si="4"/>
        <v>0</v>
      </c>
      <c r="H15" s="294">
        <f t="shared" si="4"/>
        <v>0</v>
      </c>
      <c r="I15" s="294">
        <f t="shared" si="4"/>
        <v>0</v>
      </c>
      <c r="J15" s="294">
        <f t="shared" si="4"/>
        <v>0</v>
      </c>
      <c r="K15" s="294">
        <f t="shared" si="4"/>
        <v>0</v>
      </c>
      <c r="L15" s="294">
        <f t="shared" si="4"/>
        <v>0</v>
      </c>
      <c r="M15" s="294">
        <f t="shared" si="4"/>
        <v>0</v>
      </c>
      <c r="N15" s="294">
        <f t="shared" si="4"/>
        <v>0</v>
      </c>
      <c r="O15" s="294">
        <f t="shared" si="4"/>
        <v>0</v>
      </c>
      <c r="P15" s="294">
        <f t="shared" si="4"/>
        <v>0</v>
      </c>
      <c r="Q15" s="296">
        <f t="shared" si="3"/>
        <v>0</v>
      </c>
    </row>
    <row r="16" spans="1:18" x14ac:dyDescent="0.2">
      <c r="A16" s="275"/>
      <c r="B16" s="280"/>
      <c r="C16" s="281" t="str">
        <f>決算書!D16</f>
        <v>教費金</v>
      </c>
      <c r="D16" s="311">
        <f>決算書!F16</f>
        <v>0</v>
      </c>
      <c r="E16" s="298">
        <f>DSUM(支出明細!$A$3:$F$1498,6,表紙!B20:C21)</f>
        <v>0</v>
      </c>
      <c r="F16" s="300">
        <f>DSUM(支出明細!$A$3:$F$1498,6,表紙!D20:E21)</f>
        <v>0</v>
      </c>
      <c r="G16" s="300">
        <f>DSUM(支出明細!$A$3:$F$1498,6,表紙!F20:G21)</f>
        <v>0</v>
      </c>
      <c r="H16" s="300">
        <f>DSUM(支出明細!$A$3:$F$1498,6,表紙!H20:I21)</f>
        <v>0</v>
      </c>
      <c r="I16" s="300">
        <f>DSUM(支出明細!$A$3:$F$1498,6,表紙!J20:K21)</f>
        <v>0</v>
      </c>
      <c r="J16" s="300">
        <f>DSUM(支出明細!$A$3:$F$1498,6,表紙!L20:M21)</f>
        <v>0</v>
      </c>
      <c r="K16" s="300">
        <f>DSUM(支出明細!$A$3:$F$1498,6,表紙!N20:O21)</f>
        <v>0</v>
      </c>
      <c r="L16" s="300">
        <f>DSUM(支出明細!$A$3:$F$1498,6,表紙!P20:Q21)</f>
        <v>0</v>
      </c>
      <c r="M16" s="300">
        <f>DSUM(支出明細!$A$3:$F$1498,6,表紙!R20:S21)</f>
        <v>0</v>
      </c>
      <c r="N16" s="300">
        <f>DSUM(支出明細!$A$3:$F$1498,6,表紙!T20:U21)</f>
        <v>0</v>
      </c>
      <c r="O16" s="300">
        <f>DSUM(支出明細!$A$3:$F$1498,6,表紙!V20:W21)</f>
        <v>0</v>
      </c>
      <c r="P16" s="300">
        <f>DSUM(支出明細!$A$3:$F$1498,6,表紙!X20:Y21)</f>
        <v>0</v>
      </c>
      <c r="Q16" s="301">
        <f t="shared" si="3"/>
        <v>0</v>
      </c>
    </row>
    <row r="17" spans="1:17" x14ac:dyDescent="0.2">
      <c r="A17" s="275"/>
      <c r="B17" s="280"/>
      <c r="C17" s="281" t="str">
        <f>決算書!D17</f>
        <v>布教費</v>
      </c>
      <c r="D17" s="311">
        <f>決算書!F17</f>
        <v>0</v>
      </c>
      <c r="E17" s="298">
        <f>DSUM(支出明細!$A$3:$F$1498,6,表紙!B22:C23)</f>
        <v>0</v>
      </c>
      <c r="F17" s="300">
        <f>DSUM(支出明細!$A$3:$F$1498,6,表紙!D22:E23)</f>
        <v>0</v>
      </c>
      <c r="G17" s="300">
        <f>DSUM(支出明細!$A$3:$F$1498,6,表紙!F22:G23)</f>
        <v>0</v>
      </c>
      <c r="H17" s="300">
        <f>DSUM(支出明細!$A$3:$F$1498,6,表紙!H22:I23)</f>
        <v>0</v>
      </c>
      <c r="I17" s="300">
        <f>DSUM(支出明細!$A$3:$F$1498,6,表紙!J22:K23)</f>
        <v>0</v>
      </c>
      <c r="J17" s="300">
        <f>DSUM(支出明細!$A$3:$F$1498,6,表紙!L22:M23)</f>
        <v>0</v>
      </c>
      <c r="K17" s="300">
        <f>DSUM(支出明細!$A$3:$F$1498,6,表紙!N22:O23)</f>
        <v>0</v>
      </c>
      <c r="L17" s="300">
        <f>DSUM(支出明細!$A$3:$F$1498,6,表紙!P22:Q23)</f>
        <v>0</v>
      </c>
      <c r="M17" s="300">
        <f>DSUM(支出明細!$A$3:$F$1498,6,表紙!R22:S23)</f>
        <v>0</v>
      </c>
      <c r="N17" s="300">
        <f>DSUM(支出明細!$A$3:$F$1498,6,表紙!T22:U23)</f>
        <v>0</v>
      </c>
      <c r="O17" s="300">
        <f>DSUM(支出明細!$A$3:$F$1498,6,表紙!V22:W23)</f>
        <v>0</v>
      </c>
      <c r="P17" s="300">
        <f>DSUM(支出明細!$A$3:$F$1498,6,表紙!X22:Y23)</f>
        <v>0</v>
      </c>
      <c r="Q17" s="301">
        <f t="shared" si="3"/>
        <v>0</v>
      </c>
    </row>
    <row r="18" spans="1:17" x14ac:dyDescent="0.2">
      <c r="A18" s="275"/>
      <c r="B18" s="280"/>
      <c r="C18" s="281" t="str">
        <f>決算書!D18</f>
        <v>会議費</v>
      </c>
      <c r="D18" s="311">
        <f>決算書!F18</f>
        <v>0</v>
      </c>
      <c r="E18" s="298">
        <f>DSUM(支出明細!$A$3:$F$1498,6,表紙!B24:C25)</f>
        <v>0</v>
      </c>
      <c r="F18" s="300">
        <f>DSUM(支出明細!$A$3:$F$1498,6,表紙!D24:E25)</f>
        <v>0</v>
      </c>
      <c r="G18" s="300">
        <f>DSUM(支出明細!$A$3:$F$1498,6,表紙!F24:G25)</f>
        <v>0</v>
      </c>
      <c r="H18" s="300">
        <f>DSUM(支出明細!$A$3:$F$1498,6,表紙!H24:I25)</f>
        <v>0</v>
      </c>
      <c r="I18" s="300">
        <f>DSUM(支出明細!$A$3:$F$1498,6,表紙!J24:K25)</f>
        <v>0</v>
      </c>
      <c r="J18" s="300">
        <f>DSUM(支出明細!$A$3:$F$1498,6,表紙!L24:M25)</f>
        <v>0</v>
      </c>
      <c r="K18" s="300">
        <f>DSUM(支出明細!$A$3:$F$1498,6,表紙!N24:O25)</f>
        <v>0</v>
      </c>
      <c r="L18" s="300">
        <f>DSUM(支出明細!$A$3:$F$1498,6,表紙!P24:Q25)</f>
        <v>0</v>
      </c>
      <c r="M18" s="300">
        <f>DSUM(支出明細!$A$3:$F$1498,6,表紙!R24:S25)</f>
        <v>0</v>
      </c>
      <c r="N18" s="300">
        <f>DSUM(支出明細!$A$3:$F$1498,6,表紙!T24:U25)</f>
        <v>0</v>
      </c>
      <c r="O18" s="300">
        <f>DSUM(支出明細!$A$3:$F$1498,6,表紙!V24:W25)</f>
        <v>0</v>
      </c>
      <c r="P18" s="300">
        <f>DSUM(支出明細!$A$3:$F$1498,6,表紙!X24:Y25)</f>
        <v>0</v>
      </c>
      <c r="Q18" s="301">
        <f t="shared" si="3"/>
        <v>0</v>
      </c>
    </row>
    <row r="19" spans="1:17" x14ac:dyDescent="0.2">
      <c r="A19" s="275"/>
      <c r="B19" s="280"/>
      <c r="C19" s="281" t="str">
        <f>決算書!D19</f>
        <v>事務費</v>
      </c>
      <c r="D19" s="311">
        <f>決算書!F19</f>
        <v>0</v>
      </c>
      <c r="E19" s="298">
        <f>DSUM(支出明細!$A$3:$F$1498,6,表紙!B26:C27)</f>
        <v>0</v>
      </c>
      <c r="F19" s="300">
        <f>DSUM(支出明細!$A$3:$F$1498,6,表紙!D26:E27)</f>
        <v>0</v>
      </c>
      <c r="G19" s="300">
        <f>DSUM(支出明細!$A$3:$F$1498,6,表紙!F26:G27)</f>
        <v>0</v>
      </c>
      <c r="H19" s="300">
        <f>DSUM(支出明細!$A$3:$F$1498,6,表紙!H26:I27)</f>
        <v>0</v>
      </c>
      <c r="I19" s="300">
        <f>DSUM(支出明細!$A$3:$F$1498,6,表紙!J26:K27)</f>
        <v>0</v>
      </c>
      <c r="J19" s="300">
        <f>DSUM(支出明細!$A$3:$F$1498,6,表紙!L26:M27)</f>
        <v>0</v>
      </c>
      <c r="K19" s="300">
        <f>DSUM(支出明細!$A$3:$F$1498,6,表紙!N26:O27)</f>
        <v>0</v>
      </c>
      <c r="L19" s="300">
        <f>DSUM(支出明細!$A$3:$F$1498,6,表紙!P26:Q27)</f>
        <v>0</v>
      </c>
      <c r="M19" s="300">
        <f>DSUM(支出明細!$A$3:$F$1498,6,表紙!R26:S27)</f>
        <v>0</v>
      </c>
      <c r="N19" s="300">
        <f>DSUM(支出明細!$A$3:$F$1498,6,表紙!T26:U27)</f>
        <v>0</v>
      </c>
      <c r="O19" s="300">
        <f>DSUM(支出明細!$A$3:$F$1498,6,表紙!V26:W27)</f>
        <v>0</v>
      </c>
      <c r="P19" s="300">
        <f>DSUM(支出明細!$A$3:$F$1498,6,表紙!X26:Y27)</f>
        <v>0</v>
      </c>
      <c r="Q19" s="301">
        <f t="shared" si="3"/>
        <v>0</v>
      </c>
    </row>
    <row r="20" spans="1:17" x14ac:dyDescent="0.2">
      <c r="A20" s="275"/>
      <c r="B20" s="280"/>
      <c r="C20" s="281" t="str">
        <f>決算書!D20</f>
        <v>備品費</v>
      </c>
      <c r="D20" s="311">
        <f>決算書!F20</f>
        <v>0</v>
      </c>
      <c r="E20" s="298">
        <f>DSUM(支出明細!$A$3:$F$1498,6,表紙!B28:C29)</f>
        <v>0</v>
      </c>
      <c r="F20" s="300">
        <f>DSUM(支出明細!$A$3:$F$1498,6,表紙!D28:E29)</f>
        <v>0</v>
      </c>
      <c r="G20" s="300">
        <f>DSUM(支出明細!$A$3:$F$1498,6,表紙!F28:G29)</f>
        <v>0</v>
      </c>
      <c r="H20" s="300">
        <f>DSUM(支出明細!$A$3:$F$1498,6,表紙!H28:I29)</f>
        <v>0</v>
      </c>
      <c r="I20" s="300">
        <f>DSUM(支出明細!$A$3:$F$1498,6,表紙!J28:K29)</f>
        <v>0</v>
      </c>
      <c r="J20" s="300">
        <f>DSUM(支出明細!$A$3:$F$1498,6,表紙!L28:M29)</f>
        <v>0</v>
      </c>
      <c r="K20" s="300">
        <f>DSUM(支出明細!$A$3:$F$1498,6,表紙!N28:O29)</f>
        <v>0</v>
      </c>
      <c r="L20" s="300">
        <f>DSUM(支出明細!$A$3:$F$1498,6,表紙!P28:Q29)</f>
        <v>0</v>
      </c>
      <c r="M20" s="300">
        <f>DSUM(支出明細!$A$3:$F$1498,6,表紙!R28:S29)</f>
        <v>0</v>
      </c>
      <c r="N20" s="300">
        <f>DSUM(支出明細!$A$3:$F$1498,6,表紙!T28:U29)</f>
        <v>0</v>
      </c>
      <c r="O20" s="300">
        <f>DSUM(支出明細!$A$3:$F$1498,6,表紙!V28:W29)</f>
        <v>0</v>
      </c>
      <c r="P20" s="300">
        <f>DSUM(支出明細!$A$3:$F$1498,6,表紙!X28:Y29)</f>
        <v>0</v>
      </c>
      <c r="Q20" s="301">
        <f t="shared" si="3"/>
        <v>0</v>
      </c>
    </row>
    <row r="21" spans="1:17" x14ac:dyDescent="0.2">
      <c r="A21" s="275"/>
      <c r="B21" s="280"/>
      <c r="C21" s="281" t="str">
        <f>決算書!D21</f>
        <v>管理費</v>
      </c>
      <c r="D21" s="311">
        <f>決算書!F21</f>
        <v>0</v>
      </c>
      <c r="E21" s="298">
        <f>DSUM(支出明細!$A$3:$F$1498,6,表紙!B30:C31)</f>
        <v>0</v>
      </c>
      <c r="F21" s="300">
        <f>DSUM(支出明細!$A$3:$F$1498,6,表紙!D30:E31)</f>
        <v>0</v>
      </c>
      <c r="G21" s="300">
        <f>DSUM(支出明細!$A$3:$F$1498,6,表紙!F30:G31)</f>
        <v>0</v>
      </c>
      <c r="H21" s="300">
        <f>DSUM(支出明細!$A$3:$F$1498,6,表紙!H30:I31)</f>
        <v>0</v>
      </c>
      <c r="I21" s="300">
        <f>DSUM(支出明細!$A$3:$F$1498,6,表紙!J30:K31)</f>
        <v>0</v>
      </c>
      <c r="J21" s="300">
        <f>DSUM(支出明細!$A$3:$F$1498,6,表紙!L30:M31)</f>
        <v>0</v>
      </c>
      <c r="K21" s="300">
        <f>DSUM(支出明細!$A$3:$F$1498,6,表紙!N30:O31)</f>
        <v>0</v>
      </c>
      <c r="L21" s="300">
        <f>DSUM(支出明細!$A$3:$F$1498,6,表紙!P30:Q31)</f>
        <v>0</v>
      </c>
      <c r="M21" s="300">
        <f>DSUM(支出明細!$A$3:$F$1498,6,表紙!R30:S31)</f>
        <v>0</v>
      </c>
      <c r="N21" s="300">
        <f>DSUM(支出明細!$A$3:$F$1498,6,表紙!T30:U31)</f>
        <v>0</v>
      </c>
      <c r="O21" s="300">
        <f>DSUM(支出明細!$A$3:$F$1498,6,表紙!V30:W31)</f>
        <v>0</v>
      </c>
      <c r="P21" s="300">
        <f>DSUM(支出明細!$A$3:$F$1498,6,表紙!X30:Y31)</f>
        <v>0</v>
      </c>
      <c r="Q21" s="301">
        <f t="shared" si="3"/>
        <v>0</v>
      </c>
    </row>
    <row r="22" spans="1:17" x14ac:dyDescent="0.2">
      <c r="A22" s="275"/>
      <c r="B22" s="280"/>
      <c r="C22" s="281" t="str">
        <f>決算書!D22</f>
        <v>接待賄費</v>
      </c>
      <c r="D22" s="311">
        <f>決算書!F22</f>
        <v>0</v>
      </c>
      <c r="E22" s="298">
        <f>DSUM(支出明細!$A$3:$F$1498,6,表紙!B32:C33)</f>
        <v>0</v>
      </c>
      <c r="F22" s="300">
        <f>DSUM(支出明細!$A$3:$F$1498,6,表紙!D32:E33)</f>
        <v>0</v>
      </c>
      <c r="G22" s="300">
        <f>DSUM(支出明細!$A$3:$F$1498,6,表紙!F32:G33)</f>
        <v>0</v>
      </c>
      <c r="H22" s="300">
        <f>DSUM(支出明細!$A$3:$F$1498,6,表紙!H32:I33)</f>
        <v>0</v>
      </c>
      <c r="I22" s="300">
        <f>DSUM(支出明細!$A$3:$F$1498,6,表紙!J32:K33)</f>
        <v>0</v>
      </c>
      <c r="J22" s="300">
        <f>DSUM(支出明細!$A$3:$F$1498,6,表紙!L32:M33)</f>
        <v>0</v>
      </c>
      <c r="K22" s="300">
        <f>DSUM(支出明細!$A$3:$F$1498,6,表紙!N32:O33)</f>
        <v>0</v>
      </c>
      <c r="L22" s="300">
        <f>DSUM(支出明細!$A$3:$F$1498,6,表紙!P32:Q33)</f>
        <v>0</v>
      </c>
      <c r="M22" s="300">
        <f>DSUM(支出明細!$A$3:$F$1498,6,表紙!R32:S33)</f>
        <v>0</v>
      </c>
      <c r="N22" s="300">
        <f>DSUM(支出明細!$A$3:$F$1498,6,表紙!T32:U33)</f>
        <v>0</v>
      </c>
      <c r="O22" s="300">
        <f>DSUM(支出明細!$A$3:$F$1498,6,表紙!V32:W33)</f>
        <v>0</v>
      </c>
      <c r="P22" s="300">
        <f>DSUM(支出明細!$A$3:$F$1498,6,表紙!X32:Y33)</f>
        <v>0</v>
      </c>
      <c r="Q22" s="301">
        <f t="shared" si="3"/>
        <v>0</v>
      </c>
    </row>
    <row r="23" spans="1:17" x14ac:dyDescent="0.2">
      <c r="A23" s="275"/>
      <c r="B23" s="280"/>
      <c r="C23" s="281" t="str">
        <f>決算書!D23</f>
        <v>自動車費</v>
      </c>
      <c r="D23" s="311">
        <f>決算書!F23</f>
        <v>0</v>
      </c>
      <c r="E23" s="298">
        <f>DSUM(支出明細!$A$3:$F$1498,6,表紙!B34:C35)</f>
        <v>0</v>
      </c>
      <c r="F23" s="300">
        <f>DSUM(支出明細!$A$3:$F$1498,6,表紙!D34:E35)</f>
        <v>0</v>
      </c>
      <c r="G23" s="300">
        <f>DSUM(支出明細!$A$3:$F$1498,6,表紙!F34:G35)</f>
        <v>0</v>
      </c>
      <c r="H23" s="300">
        <f>DSUM(支出明細!$A$3:$F$1498,6,表紙!H34:I35)</f>
        <v>0</v>
      </c>
      <c r="I23" s="300">
        <f>DSUM(支出明細!$A$3:$F$1498,6,表紙!J34:K35)</f>
        <v>0</v>
      </c>
      <c r="J23" s="300">
        <f>DSUM(支出明細!$A$3:$F$1498,6,表紙!L34:M35)</f>
        <v>0</v>
      </c>
      <c r="K23" s="300">
        <f>DSUM(支出明細!$A$3:$F$1498,6,表紙!N34:O35)</f>
        <v>0</v>
      </c>
      <c r="L23" s="300">
        <f>DSUM(支出明細!$A$3:$F$1498,6,表紙!P34:Q35)</f>
        <v>0</v>
      </c>
      <c r="M23" s="300">
        <f>DSUM(支出明細!$A$3:$F$1498,6,表紙!R34:S35)</f>
        <v>0</v>
      </c>
      <c r="N23" s="300">
        <f>DSUM(支出明細!$A$3:$F$1498,6,表紙!T34:U35)</f>
        <v>0</v>
      </c>
      <c r="O23" s="300">
        <f>DSUM(支出明細!$A$3:$F$1498,6,表紙!V34:W35)</f>
        <v>0</v>
      </c>
      <c r="P23" s="300">
        <f>DSUM(支出明細!$A$3:$F$1498,6,表紙!X34:Y35)</f>
        <v>0</v>
      </c>
      <c r="Q23" s="301">
        <f t="shared" si="3"/>
        <v>0</v>
      </c>
    </row>
    <row r="24" spans="1:17" x14ac:dyDescent="0.2">
      <c r="A24" s="275"/>
      <c r="B24" s="282"/>
      <c r="C24" s="281" t="str">
        <f>決算書!D24</f>
        <v>雑費</v>
      </c>
      <c r="D24" s="311">
        <f>決算書!F24</f>
        <v>0</v>
      </c>
      <c r="E24" s="298">
        <f>DSUM(支出明細!$A$3:$F$1498,6,表紙!B36:C37)</f>
        <v>0</v>
      </c>
      <c r="F24" s="300">
        <f>DSUM(支出明細!$A$3:$F$1498,6,表紙!D36:E37)</f>
        <v>0</v>
      </c>
      <c r="G24" s="300">
        <f>DSUM(支出明細!$A$3:$F$1498,6,表紙!F36:G37)</f>
        <v>0</v>
      </c>
      <c r="H24" s="300">
        <f>DSUM(支出明細!$A$3:$F$1498,6,表紙!H36:I37)</f>
        <v>0</v>
      </c>
      <c r="I24" s="300">
        <f>DSUM(支出明細!$A$3:$F$1498,6,表紙!J36:K37)</f>
        <v>0</v>
      </c>
      <c r="J24" s="300">
        <f>DSUM(支出明細!$A$3:$F$1498,6,表紙!L36:M37)</f>
        <v>0</v>
      </c>
      <c r="K24" s="300">
        <f>DSUM(支出明細!$A$3:$F$1498,6,表紙!N36:O37)</f>
        <v>0</v>
      </c>
      <c r="L24" s="300">
        <f>DSUM(支出明細!$A$3:$F$1498,6,表紙!P36:Q37)</f>
        <v>0</v>
      </c>
      <c r="M24" s="300">
        <f>DSUM(支出明細!$A$3:$F$1498,6,表紙!R36:S37)</f>
        <v>0</v>
      </c>
      <c r="N24" s="300">
        <f>DSUM(支出明細!$A$3:$F$1498,6,表紙!T36:U37)</f>
        <v>0</v>
      </c>
      <c r="O24" s="300">
        <f>DSUM(支出明細!$A$3:$F$1498,6,表紙!V36:W37)</f>
        <v>0</v>
      </c>
      <c r="P24" s="300">
        <f>DSUM(支出明細!$A$3:$F$1498,6,表紙!X36:Y37)</f>
        <v>0</v>
      </c>
      <c r="Q24" s="301">
        <f t="shared" si="3"/>
        <v>0</v>
      </c>
    </row>
    <row r="25" spans="1:17" x14ac:dyDescent="0.2">
      <c r="A25" s="275"/>
      <c r="B25" s="497" t="str">
        <f>決算書!C25</f>
        <v>維持費</v>
      </c>
      <c r="C25" s="498"/>
      <c r="D25" s="292">
        <f>決算書!F25</f>
        <v>0</v>
      </c>
      <c r="E25" s="293">
        <f t="shared" ref="E25:P25" si="5">SUM(E26:E28)</f>
        <v>0</v>
      </c>
      <c r="F25" s="294">
        <f t="shared" si="5"/>
        <v>0</v>
      </c>
      <c r="G25" s="294">
        <f t="shared" si="5"/>
        <v>0</v>
      </c>
      <c r="H25" s="294">
        <f t="shared" si="5"/>
        <v>0</v>
      </c>
      <c r="I25" s="294">
        <f t="shared" si="5"/>
        <v>0</v>
      </c>
      <c r="J25" s="294">
        <f t="shared" si="5"/>
        <v>0</v>
      </c>
      <c r="K25" s="294">
        <f t="shared" si="5"/>
        <v>0</v>
      </c>
      <c r="L25" s="294">
        <f t="shared" si="5"/>
        <v>0</v>
      </c>
      <c r="M25" s="294">
        <f t="shared" si="5"/>
        <v>0</v>
      </c>
      <c r="N25" s="294">
        <f t="shared" si="5"/>
        <v>0</v>
      </c>
      <c r="O25" s="294">
        <f t="shared" si="5"/>
        <v>0</v>
      </c>
      <c r="P25" s="294">
        <f t="shared" si="5"/>
        <v>0</v>
      </c>
      <c r="Q25" s="296">
        <f t="shared" si="3"/>
        <v>0</v>
      </c>
    </row>
    <row r="26" spans="1:17" x14ac:dyDescent="0.2">
      <c r="A26" s="275"/>
      <c r="B26" s="280"/>
      <c r="C26" s="281" t="str">
        <f>決算書!D26</f>
        <v>教会諸費</v>
      </c>
      <c r="D26" s="311">
        <f>決算書!F26</f>
        <v>0</v>
      </c>
      <c r="E26" s="298">
        <f>DSUM(支出明細!$A$3:$F$1498,6,表紙!B38:C39)</f>
        <v>0</v>
      </c>
      <c r="F26" s="300">
        <f>DSUM(支出明細!$A$3:$F$1498,6,表紙!D38:E39)</f>
        <v>0</v>
      </c>
      <c r="G26" s="300">
        <f>DSUM(支出明細!$A$3:$F$1498,6,表紙!F38:G39)</f>
        <v>0</v>
      </c>
      <c r="H26" s="300">
        <f>DSUM(支出明細!$A$3:$F$1498,6,表紙!H38:I39)</f>
        <v>0</v>
      </c>
      <c r="I26" s="300">
        <f>DSUM(支出明細!$A$3:$F$1498,6,表紙!J38:K39)</f>
        <v>0</v>
      </c>
      <c r="J26" s="300">
        <f>DSUM(支出明細!$A$3:$F$1498,6,表紙!L38:M39)</f>
        <v>0</v>
      </c>
      <c r="K26" s="300">
        <f>DSUM(支出明細!$A$3:$F$1498,6,表紙!N38:O39)</f>
        <v>0</v>
      </c>
      <c r="L26" s="300">
        <f>DSUM(支出明細!$A$3:$F$1498,6,表紙!P38:Q39)</f>
        <v>0</v>
      </c>
      <c r="M26" s="300">
        <f>DSUM(支出明細!$A$3:$F$1498,6,表紙!R38:S39)</f>
        <v>0</v>
      </c>
      <c r="N26" s="300">
        <f>DSUM(支出明細!$A$3:$F$1498,6,表紙!T38:U39)</f>
        <v>0</v>
      </c>
      <c r="O26" s="300">
        <f>DSUM(支出明細!$A$3:$F$1498,6,表紙!V38:W39)</f>
        <v>0</v>
      </c>
      <c r="P26" s="300">
        <f>DSUM(支出明細!$A$3:$F$1498,6,表紙!X38:Y39)</f>
        <v>0</v>
      </c>
      <c r="Q26" s="301">
        <f t="shared" si="3"/>
        <v>0</v>
      </c>
    </row>
    <row r="27" spans="1:17" x14ac:dyDescent="0.2">
      <c r="A27" s="275"/>
      <c r="B27" s="280"/>
      <c r="C27" s="281" t="str">
        <f>決算書!D27</f>
        <v>営繕修理費</v>
      </c>
      <c r="D27" s="311">
        <f>決算書!F27</f>
        <v>0</v>
      </c>
      <c r="E27" s="298">
        <f>DSUM(支出明細!$A$3:$F$1498,6,表紙!B40:C41)</f>
        <v>0</v>
      </c>
      <c r="F27" s="300">
        <f>DSUM(支出明細!$A$3:$F$1498,6,表紙!D40:E41)</f>
        <v>0</v>
      </c>
      <c r="G27" s="300">
        <f>DSUM(支出明細!$A$3:$F$1498,6,表紙!F40:G41)</f>
        <v>0</v>
      </c>
      <c r="H27" s="300">
        <f>DSUM(支出明細!$A$3:$F$1498,6,表紙!H40:I41)</f>
        <v>0</v>
      </c>
      <c r="I27" s="300">
        <f>DSUM(支出明細!$A$3:$F$1498,6,表紙!J40:K41)</f>
        <v>0</v>
      </c>
      <c r="J27" s="300">
        <f>DSUM(支出明細!$A$3:$F$1498,6,表紙!L40:M41)</f>
        <v>0</v>
      </c>
      <c r="K27" s="300">
        <f>DSUM(支出明細!$A$3:$F$1498,6,表紙!N40:O41)</f>
        <v>0</v>
      </c>
      <c r="L27" s="300">
        <f>DSUM(支出明細!$A$3:$F$1498,6,表紙!P40:Q41)</f>
        <v>0</v>
      </c>
      <c r="M27" s="300">
        <f>DSUM(支出明細!$A$3:$F$1498,6,表紙!R40:S41)</f>
        <v>0</v>
      </c>
      <c r="N27" s="300">
        <f>DSUM(支出明細!$A$3:$F$1498,6,表紙!T40:U41)</f>
        <v>0</v>
      </c>
      <c r="O27" s="300">
        <f>DSUM(支出明細!$A$3:$F$1498,6,表紙!V40:W41)</f>
        <v>0</v>
      </c>
      <c r="P27" s="300">
        <f>DSUM(支出明細!$A$3:$F$1498,6,表紙!X40:Y41)</f>
        <v>0</v>
      </c>
      <c r="Q27" s="301">
        <f t="shared" si="3"/>
        <v>0</v>
      </c>
    </row>
    <row r="28" spans="1:17" x14ac:dyDescent="0.2">
      <c r="A28" s="275"/>
      <c r="B28" s="282"/>
      <c r="C28" s="281" t="str">
        <f>決算書!D28</f>
        <v>借地借家料</v>
      </c>
      <c r="D28" s="311">
        <f>決算書!F28</f>
        <v>0</v>
      </c>
      <c r="E28" s="298">
        <f>DSUM(支出明細!$A$3:$F$1498,6,表紙!B42:C43)</f>
        <v>0</v>
      </c>
      <c r="F28" s="300">
        <f>DSUM(支出明細!$A$3:$F$1498,6,表紙!D42:E43)</f>
        <v>0</v>
      </c>
      <c r="G28" s="300">
        <f>DSUM(支出明細!$A$3:$F$1498,6,表紙!F42:G43)</f>
        <v>0</v>
      </c>
      <c r="H28" s="300">
        <f>DSUM(支出明細!$A$3:$F$1498,6,表紙!H42:I43)</f>
        <v>0</v>
      </c>
      <c r="I28" s="300">
        <f>DSUM(支出明細!$A$3:$F$1498,6,表紙!J42:K43)</f>
        <v>0</v>
      </c>
      <c r="J28" s="300">
        <f>DSUM(支出明細!$A$3:$F$1498,6,表紙!L42:M43)</f>
        <v>0</v>
      </c>
      <c r="K28" s="300">
        <f>DSUM(支出明細!$A$3:$F$1498,6,表紙!N42:O43)</f>
        <v>0</v>
      </c>
      <c r="L28" s="300">
        <f>DSUM(支出明細!$A$3:$F$1498,6,表紙!P42:Q43)</f>
        <v>0</v>
      </c>
      <c r="M28" s="300">
        <f>DSUM(支出明細!$A$3:$F$1498,6,表紙!R42:S43)</f>
        <v>0</v>
      </c>
      <c r="N28" s="300">
        <f>DSUM(支出明細!$A$3:$F$1498,6,表紙!T42:U43)</f>
        <v>0</v>
      </c>
      <c r="O28" s="300">
        <f>DSUM(支出明細!$A$3:$F$1498,6,表紙!V42:W43)</f>
        <v>0</v>
      </c>
      <c r="P28" s="300">
        <f>DSUM(支出明細!$A$3:$F$1498,6,表紙!X42:Y43)</f>
        <v>0</v>
      </c>
      <c r="Q28" s="301">
        <f t="shared" si="3"/>
        <v>0</v>
      </c>
    </row>
    <row r="29" spans="1:17" x14ac:dyDescent="0.2">
      <c r="A29" s="275"/>
      <c r="B29" s="499" t="str">
        <f>決算書!C29</f>
        <v/>
      </c>
      <c r="C29" s="500"/>
      <c r="D29" s="302">
        <f>決算書!F29</f>
        <v>0</v>
      </c>
      <c r="E29" s="293">
        <f>DSUM(支出明細!$A$3:$F$1498,6,表紙!B44:C45)</f>
        <v>0</v>
      </c>
      <c r="F29" s="295">
        <f>DSUM(支出明細!$A$3:$F$1498,6,表紙!D44:E45)</f>
        <v>0</v>
      </c>
      <c r="G29" s="295">
        <f>DSUM(支出明細!$A$3:$F$1498,6,表紙!F44:G45)</f>
        <v>0</v>
      </c>
      <c r="H29" s="295">
        <f>DSUM(支出明細!$A$3:$F$1498,6,表紙!H44:I45)</f>
        <v>0</v>
      </c>
      <c r="I29" s="295">
        <f>DSUM(支出明細!$A$3:$F$1498,6,表紙!J44:K45)</f>
        <v>0</v>
      </c>
      <c r="J29" s="295">
        <f>DSUM(支出明細!$A$3:$F$1498,6,表紙!L44:M45)</f>
        <v>0</v>
      </c>
      <c r="K29" s="295">
        <f>DSUM(支出明細!$A$3:$F$1498,6,表紙!N44:O45)</f>
        <v>0</v>
      </c>
      <c r="L29" s="295">
        <f>DSUM(支出明細!$A$3:$F$1498,6,表紙!P44:Q45)</f>
        <v>0</v>
      </c>
      <c r="M29" s="295">
        <f>DSUM(支出明細!$A$3:$F$1498,6,表紙!R44:S45)</f>
        <v>0</v>
      </c>
      <c r="N29" s="295">
        <f>DSUM(支出明細!$A$3:$F$1498,6,表紙!T44:U45)</f>
        <v>0</v>
      </c>
      <c r="O29" s="295">
        <f>DSUM(支出明細!$A$3:$F$1498,6,表紙!V44:W45)</f>
        <v>0</v>
      </c>
      <c r="P29" s="302">
        <f>DSUM(支出明細!$A$3:$F$1498,6,表紙!X44:Y45)</f>
        <v>0</v>
      </c>
      <c r="Q29" s="296">
        <f t="shared" si="3"/>
        <v>0</v>
      </c>
    </row>
    <row r="30" spans="1:17" x14ac:dyDescent="0.2">
      <c r="A30" s="275"/>
      <c r="B30" s="499" t="str">
        <f>決算書!C30</f>
        <v/>
      </c>
      <c r="C30" s="500"/>
      <c r="D30" s="302">
        <f>決算書!F30</f>
        <v>0</v>
      </c>
      <c r="E30" s="293">
        <f>DSUM(支出明細!$A$3:$F$1498,6,表紙!B46:C47)</f>
        <v>0</v>
      </c>
      <c r="F30" s="295">
        <f>DSUM(支出明細!$A$3:$F$1498,6,表紙!D46:E47)</f>
        <v>0</v>
      </c>
      <c r="G30" s="295">
        <f>DSUM(支出明細!$A$3:$F$1498,6,表紙!F46:G47)</f>
        <v>0</v>
      </c>
      <c r="H30" s="295">
        <f>DSUM(支出明細!$A$3:$F$1498,6,表紙!H46:I47)</f>
        <v>0</v>
      </c>
      <c r="I30" s="295">
        <f>DSUM(支出明細!$A$3:$F$1498,6,表紙!J46:K47)</f>
        <v>0</v>
      </c>
      <c r="J30" s="295">
        <f>DSUM(支出明細!$A$3:$F$1498,6,表紙!L46:M47)</f>
        <v>0</v>
      </c>
      <c r="K30" s="295">
        <f>DSUM(支出明細!$A$3:$F$1498,6,表紙!N46:O47)</f>
        <v>0</v>
      </c>
      <c r="L30" s="295">
        <f>DSUM(支出明細!$A$3:$F$1498,6,表紙!P46:Q47)</f>
        <v>0</v>
      </c>
      <c r="M30" s="295">
        <f>DSUM(支出明細!$A$3:$F$1498,6,表紙!R46:S47)</f>
        <v>0</v>
      </c>
      <c r="N30" s="295">
        <f>DSUM(支出明細!$A$3:$F$1498,6,表紙!T46:U47)</f>
        <v>0</v>
      </c>
      <c r="O30" s="295">
        <f>DSUM(支出明細!$A$3:$F$1498,6,表紙!V46:W47)</f>
        <v>0</v>
      </c>
      <c r="P30" s="302">
        <f>DSUM(支出明細!$A$3:$F$1498,6,表紙!X46:Y47)</f>
        <v>0</v>
      </c>
      <c r="Q30" s="296">
        <f t="shared" si="3"/>
        <v>0</v>
      </c>
    </row>
    <row r="31" spans="1:17" x14ac:dyDescent="0.2">
      <c r="A31" s="279"/>
      <c r="B31" s="499" t="str">
        <f>決算書!C31</f>
        <v>人件費</v>
      </c>
      <c r="C31" s="500"/>
      <c r="D31" s="292">
        <f>決算書!F31</f>
        <v>0</v>
      </c>
      <c r="E31" s="293">
        <f>DSUM(支出明細!$A$3:$F$1498,6,表紙!B48:C49)</f>
        <v>0</v>
      </c>
      <c r="F31" s="295">
        <f>DSUM(支出明細!$A$3:$F$1498,6,表紙!D48:E49)</f>
        <v>0</v>
      </c>
      <c r="G31" s="295">
        <f>DSUM(支出明細!$A$3:$F$1498,6,表紙!F48:G49)</f>
        <v>0</v>
      </c>
      <c r="H31" s="295">
        <f>DSUM(支出明細!$A$3:$F$1498,6,表紙!H48:I49)</f>
        <v>0</v>
      </c>
      <c r="I31" s="295">
        <f>DSUM(支出明細!$A$3:$F$1498,6,表紙!J48:K49)</f>
        <v>0</v>
      </c>
      <c r="J31" s="295">
        <f>DSUM(支出明細!$A$3:$F$1498,6,表紙!L48:M49)</f>
        <v>0</v>
      </c>
      <c r="K31" s="295">
        <f>DSUM(支出明細!$A$3:$F$1498,6,表紙!N48:O49)</f>
        <v>0</v>
      </c>
      <c r="L31" s="295">
        <f>DSUM(支出明細!$A$3:$F$1498,6,表紙!P48:Q49)</f>
        <v>0</v>
      </c>
      <c r="M31" s="295">
        <f>DSUM(支出明細!$A$3:$F$1498,6,表紙!R48:S49)</f>
        <v>0</v>
      </c>
      <c r="N31" s="295">
        <f>DSUM(支出明細!$A$3:$F$1498,6,表紙!T48:U49)</f>
        <v>0</v>
      </c>
      <c r="O31" s="295">
        <f>DSUM(支出明細!$A$3:$F$1498,6,表紙!V48:W49)</f>
        <v>0</v>
      </c>
      <c r="P31" s="295">
        <f>DSUM(支出明細!$A$3:$F$1498,6,表紙!X48:Y49)</f>
        <v>0</v>
      </c>
      <c r="Q31" s="296">
        <f t="shared" si="3"/>
        <v>0</v>
      </c>
    </row>
    <row r="32" spans="1:17" x14ac:dyDescent="0.2">
      <c r="A32" s="491" t="s">
        <v>47</v>
      </c>
      <c r="B32" s="491"/>
      <c r="C32" s="491"/>
      <c r="D32" s="311">
        <f>決算書!F32</f>
        <v>0</v>
      </c>
      <c r="E32" s="312"/>
      <c r="F32" s="313"/>
      <c r="G32" s="313"/>
      <c r="H32" s="313"/>
      <c r="I32" s="313"/>
      <c r="J32" s="313"/>
      <c r="K32" s="313"/>
      <c r="L32" s="313"/>
      <c r="M32" s="313"/>
      <c r="N32" s="313"/>
      <c r="O32" s="313"/>
      <c r="P32" s="314"/>
      <c r="Q32" s="315"/>
    </row>
    <row r="33" spans="1:17" ht="13.8" thickBot="1" x14ac:dyDescent="0.25">
      <c r="A33" s="492" t="s">
        <v>113</v>
      </c>
      <c r="B33" s="493"/>
      <c r="C33" s="493"/>
      <c r="D33" s="316"/>
      <c r="E33" s="317"/>
      <c r="F33" s="316"/>
      <c r="G33" s="316"/>
      <c r="H33" s="316"/>
      <c r="I33" s="316"/>
      <c r="J33" s="316"/>
      <c r="K33" s="316"/>
      <c r="L33" s="316"/>
      <c r="M33" s="316"/>
      <c r="N33" s="316"/>
      <c r="O33" s="316"/>
      <c r="P33" s="318"/>
      <c r="Q33" s="319">
        <f>Q9-(Q11+Q15+Q25+Q29+Q30+Q31)</f>
        <v>0</v>
      </c>
    </row>
    <row r="34" spans="1:17" ht="14.4" thickTop="1" thickBot="1" x14ac:dyDescent="0.25">
      <c r="A34" s="494" t="s">
        <v>112</v>
      </c>
      <c r="B34" s="495"/>
      <c r="C34" s="496"/>
      <c r="D34" s="320">
        <f>決算書!F34</f>
        <v>0</v>
      </c>
      <c r="E34" s="320">
        <f t="shared" ref="E34:P34" si="6">E11+E15+E25+E29+E30+E31</f>
        <v>0</v>
      </c>
      <c r="F34" s="320">
        <f t="shared" si="6"/>
        <v>0</v>
      </c>
      <c r="G34" s="320">
        <f t="shared" si="6"/>
        <v>0</v>
      </c>
      <c r="H34" s="320">
        <f t="shared" si="6"/>
        <v>0</v>
      </c>
      <c r="I34" s="320">
        <f t="shared" si="6"/>
        <v>0</v>
      </c>
      <c r="J34" s="320">
        <f t="shared" si="6"/>
        <v>0</v>
      </c>
      <c r="K34" s="320">
        <f t="shared" si="6"/>
        <v>0</v>
      </c>
      <c r="L34" s="320">
        <f t="shared" si="6"/>
        <v>0</v>
      </c>
      <c r="M34" s="320">
        <f t="shared" si="6"/>
        <v>0</v>
      </c>
      <c r="N34" s="320">
        <f t="shared" si="6"/>
        <v>0</v>
      </c>
      <c r="O34" s="320">
        <f t="shared" si="6"/>
        <v>0</v>
      </c>
      <c r="P34" s="321">
        <f t="shared" si="6"/>
        <v>0</v>
      </c>
      <c r="Q34" s="322">
        <f>Q11+Q15+Q25+Q29+Q30+Q31+Q32+Q33</f>
        <v>0</v>
      </c>
    </row>
    <row r="35" spans="1:17" ht="13.8" thickTop="1" x14ac:dyDescent="0.2">
      <c r="A35" s="338"/>
      <c r="B35" s="338"/>
      <c r="C35" s="338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</row>
    <row r="36" spans="1:17" x14ac:dyDescent="0.2">
      <c r="A36" s="338"/>
      <c r="B36" s="338"/>
      <c r="C36" s="338"/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</row>
    <row r="37" spans="1:17" x14ac:dyDescent="0.2">
      <c r="A37" s="338"/>
      <c r="B37" s="338"/>
      <c r="C37" s="338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</row>
    <row r="39" spans="1:17" ht="24.9" customHeight="1" thickBot="1" x14ac:dyDescent="0.35">
      <c r="A39" s="513" t="s">
        <v>114</v>
      </c>
      <c r="B39" s="513"/>
      <c r="C39" s="513"/>
      <c r="D39" s="129"/>
      <c r="G39" s="501"/>
      <c r="H39" s="501"/>
      <c r="I39" s="501"/>
      <c r="J39" s="501"/>
      <c r="K39" s="501"/>
      <c r="L39" s="106"/>
      <c r="M39" s="106"/>
    </row>
    <row r="40" spans="1:17" ht="13.8" thickTop="1" x14ac:dyDescent="0.2">
      <c r="A40" s="107"/>
      <c r="B40" s="484" t="s">
        <v>115</v>
      </c>
      <c r="C40" s="485"/>
      <c r="D40" s="205"/>
      <c r="E40" s="323">
        <v>4</v>
      </c>
      <c r="F40" s="323">
        <v>5</v>
      </c>
      <c r="G40" s="323">
        <v>6</v>
      </c>
      <c r="H40" s="323">
        <v>7</v>
      </c>
      <c r="I40" s="323">
        <v>8</v>
      </c>
      <c r="J40" s="323">
        <v>9</v>
      </c>
      <c r="K40" s="323">
        <v>10</v>
      </c>
      <c r="L40" s="323">
        <v>11</v>
      </c>
      <c r="M40" s="323">
        <v>12</v>
      </c>
      <c r="N40" s="323">
        <v>1</v>
      </c>
      <c r="O40" s="323">
        <v>2</v>
      </c>
      <c r="P40" s="324">
        <v>3</v>
      </c>
      <c r="Q40" s="325" t="s">
        <v>109</v>
      </c>
    </row>
    <row r="41" spans="1:17" ht="15" customHeight="1" x14ac:dyDescent="0.2">
      <c r="A41" s="388" t="s">
        <v>116</v>
      </c>
      <c r="B41" s="108" t="s">
        <v>9</v>
      </c>
      <c r="C41" s="120"/>
      <c r="D41" s="206"/>
      <c r="E41" s="300">
        <f>IF($A41="OFF",0,(DSUM(収入明細!$B$3:$H$1498,5,表紙!A56:B57)))</f>
        <v>0</v>
      </c>
      <c r="F41" s="299">
        <f>IF($A41="OFF",0,(DSUM(収入明細!$B$3:$H$1498,5,表紙!C56:D57)))</f>
        <v>0</v>
      </c>
      <c r="G41" s="299">
        <f>IF($A41="OFF",0,(DSUM(収入明細!$B$3:$H$1498,5,表紙!E56:F57)))</f>
        <v>0</v>
      </c>
      <c r="H41" s="299">
        <f>IF($A41="OFF",0,(DSUM(収入明細!$B$3:$H$1498,5,表紙!G56:H57)))</f>
        <v>0</v>
      </c>
      <c r="I41" s="299">
        <f>IF($A41="OFF",0,(DSUM(収入明細!$B$3:$H$1498,5,表紙!I56:J57)))</f>
        <v>0</v>
      </c>
      <c r="J41" s="299">
        <f>IF($A41="OFF",0,(DSUM(収入明細!$B$3:$H$1498,5,表紙!K56:L57)))</f>
        <v>0</v>
      </c>
      <c r="K41" s="299">
        <f>IF($A41="OFF",0,(DSUM(収入明細!$B$3:$H$1498,5,表紙!M56:N57)))</f>
        <v>0</v>
      </c>
      <c r="L41" s="299">
        <f>IF($A41="OFF",0,(DSUM(収入明細!$B$3:$H$1498,5,表紙!O56:P57)))</f>
        <v>0</v>
      </c>
      <c r="M41" s="299">
        <f>IF($A41="OFF",0,(DSUM(収入明細!$B$3:$H$1498,5,表紙!Q56:R57)))</f>
        <v>0</v>
      </c>
      <c r="N41" s="299">
        <f>IF($A41="OFF",0,(DSUM(収入明細!$B$3:$H$1498,5,表紙!S56:T57)))</f>
        <v>0</v>
      </c>
      <c r="O41" s="299">
        <f>IF($A41="OFF",0,(DSUM(収入明細!$B$3:$H$1498,5,表紙!U56:V57)))</f>
        <v>0</v>
      </c>
      <c r="P41" s="326">
        <f>IF($A41="OFF",0,(DSUM(収入明細!$B$3:$H$1498,5,表紙!W56:X57)))</f>
        <v>0</v>
      </c>
      <c r="Q41" s="301">
        <f t="shared" ref="Q41:Q48" si="7">IF(A41="OFF",0,(SUM(E41:P41)))</f>
        <v>0</v>
      </c>
    </row>
    <row r="42" spans="1:17" ht="15" customHeight="1" x14ac:dyDescent="0.2">
      <c r="A42" s="388" t="s">
        <v>116</v>
      </c>
      <c r="B42" s="108" t="s">
        <v>10</v>
      </c>
      <c r="C42" s="109"/>
      <c r="D42" s="207"/>
      <c r="E42" s="327">
        <f>IF($A42="OFF",0,(DSUM(収入明細!$B$3:$H$1498,5,表紙!A58:B59)))</f>
        <v>0</v>
      </c>
      <c r="F42" s="328">
        <f>IF($A42="OFF",0,(DSUM(収入明細!$B$3:$H$1498,5,表紙!C58:D59)))</f>
        <v>0</v>
      </c>
      <c r="G42" s="328">
        <f>IF($A42="OFF",0,(DSUM(収入明細!$B$3:$H$1498,5,表紙!E58:F59)))</f>
        <v>0</v>
      </c>
      <c r="H42" s="328">
        <f>IF($A42="OFF",0,(DSUM(収入明細!$B$3:$H$1498,5,表紙!G58:H59)))</f>
        <v>0</v>
      </c>
      <c r="I42" s="328">
        <f>IF($A42="OFF",0,(DSUM(収入明細!$B$3:$H$1498,5,表紙!I58:J59)))</f>
        <v>0</v>
      </c>
      <c r="J42" s="328">
        <f>IF($A42="OFF",0,(DSUM(収入明細!$B$3:$H$1498,5,表紙!K58:L59)))</f>
        <v>0</v>
      </c>
      <c r="K42" s="328">
        <f>IF($A42="OFF",0,(DSUM(収入明細!$B$3:$H$1498,5,表紙!M58:N59)))</f>
        <v>0</v>
      </c>
      <c r="L42" s="328">
        <f>IF($A42="OFF",0,(DSUM(収入明細!$B$3:$H$1498,5,表紙!O58:P59)))</f>
        <v>0</v>
      </c>
      <c r="M42" s="328">
        <f>IF($A42="OFF",0,(DSUM(収入明細!$B$3:$H$1498,5,表紙!Q58:R59)))</f>
        <v>0</v>
      </c>
      <c r="N42" s="328">
        <f>IF($A42="OFF",0,(DSUM(収入明細!$B$3:$H$1498,5,表紙!S58:T59)))</f>
        <v>0</v>
      </c>
      <c r="O42" s="328">
        <f>IF($A42="OFF",0,(DSUM(収入明細!$B$3:$H$1498,5,表紙!U58:V59)))</f>
        <v>0</v>
      </c>
      <c r="P42" s="326">
        <f>IF($A42="OFF",0,(DSUM(収入明細!$B$3:$H$1498,5,表紙!W58:X59)))</f>
        <v>0</v>
      </c>
      <c r="Q42" s="301">
        <f t="shared" si="7"/>
        <v>0</v>
      </c>
    </row>
    <row r="43" spans="1:17" ht="15" customHeight="1" x14ac:dyDescent="0.2">
      <c r="A43" s="388" t="s">
        <v>116</v>
      </c>
      <c r="B43" s="108" t="s">
        <v>11</v>
      </c>
      <c r="C43" s="109"/>
      <c r="D43" s="207"/>
      <c r="E43" s="300">
        <f>IF($A43="OFF",0,(DSUM(収入明細!$B$3:$H$1498,5,表紙!A60:B61)))</f>
        <v>0</v>
      </c>
      <c r="F43" s="300">
        <f>IF($A43="OFF",0,(DSUM(収入明細!$B$3:$H$1498,5,表紙!C60:D61)))</f>
        <v>0</v>
      </c>
      <c r="G43" s="300">
        <f>IF($A43="OFF",0,(DSUM(収入明細!$B$3:$H$1498,5,表紙!E60:F61)))</f>
        <v>0</v>
      </c>
      <c r="H43" s="300">
        <f>IF($A43="OFF",0,(DSUM(収入明細!$B$3:$H$1498,5,表紙!G60:H61)))</f>
        <v>0</v>
      </c>
      <c r="I43" s="300">
        <f>IF($A43="OFF",0,(DSUM(収入明細!$B$3:$H$1498,5,表紙!I60:J61)))</f>
        <v>0</v>
      </c>
      <c r="J43" s="300">
        <f>IF($A43="OFF",0,(DSUM(収入明細!$B$3:$H$1498,5,表紙!K60:L61)))</f>
        <v>0</v>
      </c>
      <c r="K43" s="300">
        <f>IF($A43="OFF",0,(DSUM(収入明細!$B$3:$H$1498,5,表紙!M60:N61)))</f>
        <v>0</v>
      </c>
      <c r="L43" s="300">
        <f>IF($A43="OFF",0,(DSUM(収入明細!$B$3:$H$1498,5,表紙!O60:P61)))</f>
        <v>0</v>
      </c>
      <c r="M43" s="300">
        <f>IF($A43="OFF",0,(DSUM(収入明細!$B$3:$H$1498,5,表紙!Q60:R61)))</f>
        <v>0</v>
      </c>
      <c r="N43" s="300">
        <f>IF($A43="OFF",0,(DSUM(収入明細!$B$3:$H$1498,5,表紙!S60:T61)))</f>
        <v>0</v>
      </c>
      <c r="O43" s="300">
        <f>IF($A43="OFF",0,(DSUM(収入明細!$B$3:$H$1498,5,表紙!U60:V61)))</f>
        <v>0</v>
      </c>
      <c r="P43" s="326">
        <f>IF($A43="OFF",0,(DSUM(収入明細!$B$3:$H$1498,5,表紙!W60:X61)))</f>
        <v>0</v>
      </c>
      <c r="Q43" s="301">
        <f t="shared" si="7"/>
        <v>0</v>
      </c>
    </row>
    <row r="44" spans="1:17" ht="15" customHeight="1" thickBot="1" x14ac:dyDescent="0.25">
      <c r="A44" s="391" t="s">
        <v>116</v>
      </c>
      <c r="B44" s="392" t="s">
        <v>103</v>
      </c>
      <c r="C44" s="393"/>
      <c r="D44" s="394"/>
      <c r="E44" s="329">
        <f>IF($A44="OFF",0,(DSUM(収入明細!$B$3:$H$1498,5,表紙!A62:B63)))</f>
        <v>0</v>
      </c>
      <c r="F44" s="329">
        <f>IF($A44="OFF",0,(DSUM(収入明細!$B$3:$H$1498,5,表紙!C62:D63)))</f>
        <v>0</v>
      </c>
      <c r="G44" s="329">
        <f>IF($A44="OFF",0,(DSUM(収入明細!$B$3:$H$1498,5,表紙!E62:F63)))</f>
        <v>0</v>
      </c>
      <c r="H44" s="329">
        <f>IF($A44="OFF",0,(DSUM(収入明細!$B$3:$H$1498,5,表紙!G62:H63)))</f>
        <v>0</v>
      </c>
      <c r="I44" s="329">
        <f>IF($A44="OFF",0,(DSUM(収入明細!$B$3:$H$1498,5,表紙!I62:J63)))</f>
        <v>0</v>
      </c>
      <c r="J44" s="329">
        <f>IF($A44="OFF",0,(DSUM(収入明細!$B$3:$H$1498,5,表紙!K62:L63)))</f>
        <v>0</v>
      </c>
      <c r="K44" s="329">
        <f>IF($A44="OFF",0,(DSUM(収入明細!$B$3:$H$1498,5,表紙!M62:N63)))</f>
        <v>0</v>
      </c>
      <c r="L44" s="329">
        <f>IF($A44="OFF",0,(DSUM(収入明細!$B$3:$H$1498,5,表紙!O62:P63)))</f>
        <v>0</v>
      </c>
      <c r="M44" s="329">
        <f>IF($A44="OFF",0,(DSUM(収入明細!$B$3:$H$1498,5,表紙!Q62:R63)))</f>
        <v>0</v>
      </c>
      <c r="N44" s="329">
        <f>IF($A44="OFF",0,(DSUM(収入明細!$B$3:$H$1498,5,表紙!S62:T63)))</f>
        <v>0</v>
      </c>
      <c r="O44" s="329">
        <f>IF($A44="OFF",0,(DSUM(収入明細!$B$3:$H$1498,5,表紙!U62:V63)))</f>
        <v>0</v>
      </c>
      <c r="P44" s="330">
        <f>IF($A44="OFF",0,(DSUM(収入明細!$B$3:$H$1498,5,表紙!W62:X63)))</f>
        <v>0</v>
      </c>
      <c r="Q44" s="331">
        <f t="shared" si="7"/>
        <v>0</v>
      </c>
    </row>
    <row r="45" spans="1:17" ht="15" customHeight="1" x14ac:dyDescent="0.2">
      <c r="A45" s="396" t="s">
        <v>116</v>
      </c>
      <c r="B45" s="383" t="s">
        <v>144</v>
      </c>
      <c r="C45" s="408"/>
      <c r="D45" s="406"/>
      <c r="E45" s="399">
        <f>IF($A45="OFF",0,(DSUM(収入明細!$B$3:$I$1498,5,表紙!A71:B72)))</f>
        <v>0</v>
      </c>
      <c r="F45" s="399">
        <f>IF($A45="OFF",0,(DSUM(収入明細!$B$3:$I$1498,5,表紙!C71:D72)))</f>
        <v>0</v>
      </c>
      <c r="G45" s="399">
        <f>IF($A45="OFF",0,(DSUM(収入明細!$B$3:$I$1498,5,表紙!E71:F72)))</f>
        <v>0</v>
      </c>
      <c r="H45" s="399">
        <f>IF($A45="OFF",0,(DSUM(収入明細!$B$3:$I$1498,5,表紙!G71:H72)))</f>
        <v>0</v>
      </c>
      <c r="I45" s="399">
        <f>IF($A45="OFF",0,(DSUM(収入明細!$B$3:$I$1498,5,表紙!I71:J72)))</f>
        <v>0</v>
      </c>
      <c r="J45" s="399">
        <f>IF($A45="OFF",0,(DSUM(収入明細!$B$3:$I$1498,5,表紙!K71:L72)))</f>
        <v>0</v>
      </c>
      <c r="K45" s="399">
        <f>IF($A45="OFF",0,(DSUM(収入明細!$B$3:$I$1498,5,表紙!M71:N72)))</f>
        <v>0</v>
      </c>
      <c r="L45" s="399">
        <f>IF($A45="OFF",0,(DSUM(収入明細!$B$3:$I$1498,5,表紙!O71:P72)))</f>
        <v>0</v>
      </c>
      <c r="M45" s="399">
        <f>IF($A45="OFF",0,(DSUM(収入明細!$B$3:$I$1498,5,表紙!Q71:R72)))</f>
        <v>0</v>
      </c>
      <c r="N45" s="399">
        <f>IF($A45="OFF",0,(DSUM(収入明細!$B$3:$I$1498,5,表紙!S71:T72)))</f>
        <v>0</v>
      </c>
      <c r="O45" s="399">
        <f>IF($A45="OFF",0,(DSUM(収入明細!$B$3:$I$1498,5,表紙!U71:V72)))</f>
        <v>0</v>
      </c>
      <c r="P45" s="407">
        <f>IF($A45="OFF",0,(DSUM(収入明細!$B$3:$I$1498,5,表紙!W71:X72)))</f>
        <v>0</v>
      </c>
      <c r="Q45" s="401">
        <f t="shared" si="7"/>
        <v>0</v>
      </c>
    </row>
    <row r="46" spans="1:17" ht="15" customHeight="1" x14ac:dyDescent="0.2">
      <c r="A46" s="388" t="s">
        <v>116</v>
      </c>
      <c r="B46" s="108" t="s">
        <v>145</v>
      </c>
      <c r="C46" s="109"/>
      <c r="D46" s="208"/>
      <c r="E46" s="300">
        <f>IF($A46="OFF",0,(DSUM(収入明細!$B$3:$I$1498,5,表紙!A73:B74)))</f>
        <v>0</v>
      </c>
      <c r="F46" s="300">
        <f>IF($A46="OFF",0,(DSUM(収入明細!$B$3:$I$1498,5,表紙!C73:D74)))</f>
        <v>0</v>
      </c>
      <c r="G46" s="300">
        <f>IF($A46="OFF",0,(DSUM(収入明細!$B$3:$I$1498,5,表紙!E73:F74)))</f>
        <v>0</v>
      </c>
      <c r="H46" s="300">
        <f>IF($A46="OFF",0,(DSUM(収入明細!$B$3:$I$1498,5,表紙!G73:H74)))</f>
        <v>0</v>
      </c>
      <c r="I46" s="300">
        <f>IF($A46="OFF",0,(DSUM(収入明細!$B$3:$I$1498,5,表紙!I73:J74)))</f>
        <v>0</v>
      </c>
      <c r="J46" s="300">
        <f>IF($A46="OFF",0,(DSUM(収入明細!$B$3:$I$1498,5,表紙!K73:L74)))</f>
        <v>0</v>
      </c>
      <c r="K46" s="300">
        <f>IF($A46="OFF",0,(DSUM(収入明細!$B$3:$I$1498,5,表紙!M73:N74)))</f>
        <v>0</v>
      </c>
      <c r="L46" s="300">
        <f>IF($A46="OFF",0,(DSUM(収入明細!$B$3:$I$1498,5,表紙!O73:P74)))</f>
        <v>0</v>
      </c>
      <c r="M46" s="300">
        <f>IF($A46="OFF",0,(DSUM(収入明細!$B$3:$I$1498,5,表紙!Q73:R74)))</f>
        <v>0</v>
      </c>
      <c r="N46" s="300">
        <f>IF($A46="OFF",0,(DSUM(収入明細!$B$3:$I$1498,5,表紙!S73:T74)))</f>
        <v>0</v>
      </c>
      <c r="O46" s="300">
        <f>IF($A46="OFF",0,(DSUM(収入明細!$B$3:$I$1498,5,表紙!U73:V74)))</f>
        <v>0</v>
      </c>
      <c r="P46" s="326">
        <f>IF($A46="OFF",0,(DSUM(収入明細!$B$3:$I$1498,5,表紙!W73:X74)))</f>
        <v>0</v>
      </c>
      <c r="Q46" s="301">
        <f t="shared" si="7"/>
        <v>0</v>
      </c>
    </row>
    <row r="47" spans="1:17" ht="15" customHeight="1" x14ac:dyDescent="0.2">
      <c r="A47" s="388" t="s">
        <v>116</v>
      </c>
      <c r="B47" s="108" t="s">
        <v>146</v>
      </c>
      <c r="C47" s="109"/>
      <c r="D47" s="208"/>
      <c r="E47" s="300">
        <f>IF($A47="OFF",0,(DSUM(収入明細!$B$3:$I$1498,5,表紙!A75:B76)))</f>
        <v>0</v>
      </c>
      <c r="F47" s="300">
        <f>IF($A47="OFF",0,(DSUM(収入明細!$B$3:$I$1498,5,表紙!C75:D76)))</f>
        <v>0</v>
      </c>
      <c r="G47" s="300">
        <f>IF($A47="OFF",0,(DSUM(収入明細!$B$3:$I$1498,5,表紙!E75:F76)))</f>
        <v>0</v>
      </c>
      <c r="H47" s="300">
        <f>IF($A47="OFF",0,(DSUM(収入明細!$B$3:$I$1498,5,表紙!G75:H76)))</f>
        <v>0</v>
      </c>
      <c r="I47" s="300">
        <f>IF($A47="OFF",0,(DSUM(収入明細!$B$3:$I$1498,5,表紙!I75:J76)))</f>
        <v>0</v>
      </c>
      <c r="J47" s="300">
        <f>IF($A47="OFF",0,(DSUM(収入明細!$B$3:$I$1498,5,表紙!K75:L76)))</f>
        <v>0</v>
      </c>
      <c r="K47" s="300">
        <f>IF($A47="OFF",0,(DSUM(収入明細!$B$3:$I$1498,5,表紙!M75:N76)))</f>
        <v>0</v>
      </c>
      <c r="L47" s="300">
        <f>IF($A47="OFF",0,(DSUM(収入明細!$B$3:$I$1498,5,表紙!O75:P76)))</f>
        <v>0</v>
      </c>
      <c r="M47" s="300">
        <f>IF($A47="OFF",0,(DSUM(収入明細!$B$3:$I$1498,5,表紙!Q75:R76)))</f>
        <v>0</v>
      </c>
      <c r="N47" s="300">
        <f>IF($A47="OFF",0,(DSUM(収入明細!$B$3:$I$1498,5,表紙!S75:T76)))</f>
        <v>0</v>
      </c>
      <c r="O47" s="300">
        <f>IF($A47="OFF",0,(DSUM(収入明細!$B$3:$I$1498,5,表紙!U75:V76)))</f>
        <v>0</v>
      </c>
      <c r="P47" s="326">
        <f>IF($A47="OFF",0,(DSUM(収入明細!$B$3:$I$1498,5,表紙!W75:X76)))</f>
        <v>0</v>
      </c>
      <c r="Q47" s="301">
        <f t="shared" si="7"/>
        <v>0</v>
      </c>
    </row>
    <row r="48" spans="1:17" ht="15" customHeight="1" thickBot="1" x14ac:dyDescent="0.25">
      <c r="A48" s="389" t="s">
        <v>116</v>
      </c>
      <c r="B48" s="173" t="s">
        <v>147</v>
      </c>
      <c r="C48" s="174"/>
      <c r="D48" s="209"/>
      <c r="E48" s="333">
        <f>IF($A48="OFF",0,(DSUM(収入明細!$B$3:$I$1498,5,表紙!A77:B78)))</f>
        <v>0</v>
      </c>
      <c r="F48" s="333">
        <f>IF($A48="OFF",0,(DSUM(収入明細!$B$3:$I$1498,5,表紙!C77:D78)))</f>
        <v>0</v>
      </c>
      <c r="G48" s="333">
        <f>IF($A48="OFF",0,(DSUM(収入明細!$B$3:$I$1498,5,表紙!E77:F78)))</f>
        <v>0</v>
      </c>
      <c r="H48" s="333">
        <f>IF($A48="OFF",0,(DSUM(収入明細!$B$3:$I$1498,5,表紙!G77:H78)))</f>
        <v>0</v>
      </c>
      <c r="I48" s="333">
        <f>IF($A48="OFF",0,(DSUM(収入明細!$B$3:$I$1498,5,表紙!I77:J78)))</f>
        <v>0</v>
      </c>
      <c r="J48" s="333">
        <f>IF($A48="OFF",0,(DSUM(収入明細!$B$3:$I$1498,5,表紙!K77:L78)))</f>
        <v>0</v>
      </c>
      <c r="K48" s="333">
        <f>IF($A48="OFF",0,(DSUM(収入明細!$B$3:$I$1498,5,表紙!M77:N78)))</f>
        <v>0</v>
      </c>
      <c r="L48" s="333">
        <f>IF($A48="OFF",0,(DSUM(収入明細!$B$3:$I$1498,5,表紙!O77:P78)))</f>
        <v>0</v>
      </c>
      <c r="M48" s="333">
        <f>IF($A48="OFF",0,(DSUM(収入明細!$B$3:$I$1498,5,表紙!Q77:R78)))</f>
        <v>0</v>
      </c>
      <c r="N48" s="333">
        <f>IF($A48="OFF",0,(DSUM(収入明細!$B$3:$I$1498,5,表紙!S77:T78)))</f>
        <v>0</v>
      </c>
      <c r="O48" s="333">
        <f>IF($A48="OFF",0,(DSUM(収入明細!$B$3:$I$1498,5,表紙!U77:V78)))</f>
        <v>0</v>
      </c>
      <c r="P48" s="335">
        <f>IF($A48="OFF",0,(DSUM(収入明細!$B$3:$I$1498,5,表紙!W77:X78)))</f>
        <v>0</v>
      </c>
      <c r="Q48" s="336">
        <f t="shared" si="7"/>
        <v>0</v>
      </c>
    </row>
    <row r="49" spans="1:17" ht="13.5" customHeight="1" thickTop="1" x14ac:dyDescent="0.2">
      <c r="A49" s="402"/>
      <c r="B49" s="486" t="s">
        <v>117</v>
      </c>
      <c r="C49" s="487"/>
      <c r="D49" s="390"/>
      <c r="E49" s="403">
        <v>4</v>
      </c>
      <c r="F49" s="403">
        <v>5</v>
      </c>
      <c r="G49" s="403">
        <v>6</v>
      </c>
      <c r="H49" s="403">
        <v>7</v>
      </c>
      <c r="I49" s="403">
        <v>8</v>
      </c>
      <c r="J49" s="403">
        <v>9</v>
      </c>
      <c r="K49" s="403">
        <v>10</v>
      </c>
      <c r="L49" s="403">
        <v>11</v>
      </c>
      <c r="M49" s="403">
        <v>12</v>
      </c>
      <c r="N49" s="403">
        <v>1</v>
      </c>
      <c r="O49" s="403">
        <v>2</v>
      </c>
      <c r="P49" s="404">
        <v>3</v>
      </c>
      <c r="Q49" s="405" t="s">
        <v>109</v>
      </c>
    </row>
    <row r="50" spans="1:17" ht="15" customHeight="1" x14ac:dyDescent="0.2">
      <c r="A50" s="388" t="s">
        <v>116</v>
      </c>
      <c r="B50" s="108" t="s">
        <v>9</v>
      </c>
      <c r="C50" s="120"/>
      <c r="D50" s="206"/>
      <c r="E50" s="300">
        <f>IF($A50="OFF",0,(DSUM(支出明細!$B$3:$H$1498,5,表紙!A56:B57)))</f>
        <v>0</v>
      </c>
      <c r="F50" s="299">
        <f>IF($A50="OFF",0,(DSUM(支出明細!$B$3:$H$1498,5,表紙!C56:D57)))</f>
        <v>0</v>
      </c>
      <c r="G50" s="299">
        <f>IF($A50="OFF",0,(DSUM(支出明細!$B$3:$H$1498,5,表紙!E56:F57)))</f>
        <v>0</v>
      </c>
      <c r="H50" s="299">
        <f>IF($A50="OFF",0,(DSUM(支出明細!$B$3:$H$1498,5,表紙!G56:H57)))</f>
        <v>0</v>
      </c>
      <c r="I50" s="299">
        <f>IF($A50="OFF",0,(DSUM(支出明細!$B$3:$H$1498,5,表紙!I56:J57)))</f>
        <v>0</v>
      </c>
      <c r="J50" s="299">
        <f>IF($A50="OFF",0,(DSUM(支出明細!$B$3:$H$1498,5,表紙!K56:L57)))</f>
        <v>0</v>
      </c>
      <c r="K50" s="299">
        <f>IF($A50="OFF",0,(DSUM(支出明細!$B$3:$H$1498,5,表紙!M56:N57)))</f>
        <v>0</v>
      </c>
      <c r="L50" s="299">
        <f>IF($A50="OFF",0,(DSUM(支出明細!$B$3:$H$1498,5,表紙!O56:P57)))</f>
        <v>0</v>
      </c>
      <c r="M50" s="299">
        <f>IF($A50="OFF",0,(DSUM(支出明細!$B$3:$H$1498,5,表紙!Q56:R57)))</f>
        <v>0</v>
      </c>
      <c r="N50" s="299">
        <f>IF($A50="OFF",0,(DSUM(支出明細!$B$3:$H$1498,5,表紙!S56:T57)))</f>
        <v>0</v>
      </c>
      <c r="O50" s="299">
        <f>IF($A50="OFF",0,(DSUM(支出明細!$B$3:$H$1498,5,表紙!U56:V57)))</f>
        <v>0</v>
      </c>
      <c r="P50" s="299">
        <f>IF($A50="OFF",0,(DSUM(支出明細!$B$3:$H$1498,5,表紙!W56:X57)))</f>
        <v>0</v>
      </c>
      <c r="Q50" s="301">
        <f t="shared" ref="Q50:Q56" si="8">IF(A50="OFF",0,(SUM(E50:P50)))</f>
        <v>0</v>
      </c>
    </row>
    <row r="51" spans="1:17" ht="15" customHeight="1" x14ac:dyDescent="0.2">
      <c r="A51" s="388" t="s">
        <v>116</v>
      </c>
      <c r="B51" s="108" t="s">
        <v>10</v>
      </c>
      <c r="C51" s="109"/>
      <c r="D51" s="207"/>
      <c r="E51" s="327">
        <f>IF($A51="OFF",0,(DSUM(支出明細!$B$3:$H$1498,5,表紙!A58:B59)))</f>
        <v>0</v>
      </c>
      <c r="F51" s="328">
        <f>IF($A51="OFF",0,(DSUM(支出明細!$B$3:$H$1498,5,表紙!C58:D59)))</f>
        <v>0</v>
      </c>
      <c r="G51" s="328">
        <f>IF($A51="OFF",0,(DSUM(支出明細!$B$3:$H$1498,5,表紙!E58:F59)))</f>
        <v>0</v>
      </c>
      <c r="H51" s="328">
        <f>IF($A51="OFF",0,(DSUM(支出明細!$B$3:$H$1498,5,表紙!G58:H59)))</f>
        <v>0</v>
      </c>
      <c r="I51" s="328">
        <f>IF($A51="OFF",0,(DSUM(支出明細!$B$3:$H$1498,5,表紙!I58:J59)))</f>
        <v>0</v>
      </c>
      <c r="J51" s="328">
        <f>IF($A51="OFF",0,(DSUM(支出明細!$B$3:$H$1498,5,表紙!K58:L59)))</f>
        <v>0</v>
      </c>
      <c r="K51" s="328">
        <f>IF($A51="OFF",0,(DSUM(支出明細!$B$3:$H$1498,5,表紙!M58:N59)))</f>
        <v>0</v>
      </c>
      <c r="L51" s="328">
        <f>IF($A51="OFF",0,(DSUM(支出明細!$B$3:$H$1498,5,表紙!O58:P59)))</f>
        <v>0</v>
      </c>
      <c r="M51" s="328">
        <f>IF($A51="OFF",0,(DSUM(支出明細!$B$3:$H$1498,5,表紙!Q58:R59)))</f>
        <v>0</v>
      </c>
      <c r="N51" s="328">
        <f>IF($A51="OFF",0,(DSUM(支出明細!$B$3:$H$1498,5,表紙!S58:T59)))</f>
        <v>0</v>
      </c>
      <c r="O51" s="328">
        <f>IF($A51="OFF",0,(DSUM(支出明細!$B$3:$H$1498,5,表紙!U58:V59)))</f>
        <v>0</v>
      </c>
      <c r="P51" s="328">
        <f>IF($A51="OFF",0,(DSUM(支出明細!$B$3:$H$1498,5,表紙!W58:X59)))</f>
        <v>0</v>
      </c>
      <c r="Q51" s="301">
        <f t="shared" si="8"/>
        <v>0</v>
      </c>
    </row>
    <row r="52" spans="1:17" ht="15" customHeight="1" x14ac:dyDescent="0.2">
      <c r="A52" s="388" t="s">
        <v>116</v>
      </c>
      <c r="B52" s="108" t="s">
        <v>11</v>
      </c>
      <c r="C52" s="109"/>
      <c r="D52" s="207"/>
      <c r="E52" s="300">
        <f>IF($A52="OFF",0,(DSUM(支出明細!$B$3:$H$1498,5,表紙!A60:B61)))</f>
        <v>0</v>
      </c>
      <c r="F52" s="299">
        <f>IF($A52="OFF",0,(DSUM(支出明細!$B$3:$H$1498,5,表紙!C60:D61)))</f>
        <v>0</v>
      </c>
      <c r="G52" s="299">
        <f>IF($A52="OFF",0,(DSUM(支出明細!$B$3:$H$1498,5,表紙!E60:F61)))</f>
        <v>0</v>
      </c>
      <c r="H52" s="299">
        <f>IF($A52="OFF",0,(DSUM(支出明細!$B$3:$H$1498,5,表紙!G60:H61)))</f>
        <v>0</v>
      </c>
      <c r="I52" s="299">
        <f>IF($A52="OFF",0,(DSUM(支出明細!$B$3:$H$1498,5,表紙!I60:J61)))</f>
        <v>0</v>
      </c>
      <c r="J52" s="299">
        <f>IF($A52="OFF",0,(DSUM(支出明細!$B$3:$H$1498,5,表紙!K60:L61)))</f>
        <v>0</v>
      </c>
      <c r="K52" s="299">
        <f>IF($A52="OFF",0,(DSUM(支出明細!$B$3:$H$1498,5,表紙!M60:N61)))</f>
        <v>0</v>
      </c>
      <c r="L52" s="299">
        <f>IF($A52="OFF",0,(DSUM(支出明細!$B$3:$H$1498,5,表紙!O60:P61)))</f>
        <v>0</v>
      </c>
      <c r="M52" s="299">
        <f>IF($A52="OFF",0,(DSUM(支出明細!$B$3:$H$1498,5,表紙!Q60:R61)))</f>
        <v>0</v>
      </c>
      <c r="N52" s="299">
        <f>IF($A52="OFF",0,(DSUM(支出明細!$B$3:$H$1498,5,表紙!S60:T61)))</f>
        <v>0</v>
      </c>
      <c r="O52" s="299">
        <f>IF($A52="OFF",0,(DSUM(支出明細!$B$3:$H$1498,5,表紙!U60:V61)))</f>
        <v>0</v>
      </c>
      <c r="P52" s="299">
        <f>IF($A52="OFF",0,(DSUM(支出明細!$B$3:$H$1498,5,表紙!W60:X61)))</f>
        <v>0</v>
      </c>
      <c r="Q52" s="301">
        <f t="shared" si="8"/>
        <v>0</v>
      </c>
    </row>
    <row r="53" spans="1:17" ht="15" customHeight="1" x14ac:dyDescent="0.2">
      <c r="A53" s="388" t="s">
        <v>116</v>
      </c>
      <c r="B53" s="108" t="s">
        <v>12</v>
      </c>
      <c r="C53" s="109"/>
      <c r="D53" s="207"/>
      <c r="E53" s="300">
        <f>IF($A53="OFF",0,(DSUM(支出明細!$B$3:$H$1498,5,表紙!A62:B63)))</f>
        <v>0</v>
      </c>
      <c r="F53" s="299">
        <f>IF($A53="OFF",0,(DSUM(支出明細!$B$3:$H$1498,5,表紙!C62:D63)))</f>
        <v>0</v>
      </c>
      <c r="G53" s="299">
        <f>IF($A53="OFF",0,(DSUM(支出明細!$B$3:$H$1498,5,表紙!E62:F63)))</f>
        <v>0</v>
      </c>
      <c r="H53" s="299">
        <f>IF($A53="OFF",0,(DSUM(支出明細!$B$3:$H$1498,5,表紙!G62:H63)))</f>
        <v>0</v>
      </c>
      <c r="I53" s="299">
        <f>IF($A53="OFF",0,(DSUM(支出明細!$B$3:$H$1498,5,表紙!I62:J63)))</f>
        <v>0</v>
      </c>
      <c r="J53" s="299">
        <f>IF($A53="OFF",0,(DSUM(支出明細!$B$3:$H$1498,5,表紙!K62:L63)))</f>
        <v>0</v>
      </c>
      <c r="K53" s="299">
        <f>IF($A53="OFF",0,(DSUM(支出明細!$B$3:$H$1498,5,表紙!M62:N63)))</f>
        <v>0</v>
      </c>
      <c r="L53" s="299">
        <f>IF($A53="OFF",0,(DSUM(支出明細!$B$3:$H$1498,5,表紙!O62:P63)))</f>
        <v>0</v>
      </c>
      <c r="M53" s="299">
        <f>IF($A53="OFF",0,(DSUM(支出明細!$B$3:$H$1498,5,表紙!Q62:R63)))</f>
        <v>0</v>
      </c>
      <c r="N53" s="299">
        <f>IF($A53="OFF",0,(DSUM(支出明細!$B$3:$H$1498,5,表紙!S62:T63)))</f>
        <v>0</v>
      </c>
      <c r="O53" s="299">
        <f>IF($A53="OFF",0,(DSUM(支出明細!$B$3:$H$1498,5,表紙!U62:V63)))</f>
        <v>0</v>
      </c>
      <c r="P53" s="332">
        <f>IF($A53="OFF",0,(DSUM(支出明細!$B$3:$H$1498,5,表紙!W62:X63)))</f>
        <v>0</v>
      </c>
      <c r="Q53" s="301">
        <f t="shared" si="8"/>
        <v>0</v>
      </c>
    </row>
    <row r="54" spans="1:17" ht="15" customHeight="1" x14ac:dyDescent="0.2">
      <c r="A54" s="388" t="s">
        <v>116</v>
      </c>
      <c r="B54" s="108" t="s">
        <v>13</v>
      </c>
      <c r="C54" s="109"/>
      <c r="D54" s="207"/>
      <c r="E54" s="327">
        <f>IF($A54="OFF",0,(DSUM(支出明細!$B$3:$H$1498,5,表紙!A64:B65)))</f>
        <v>0</v>
      </c>
      <c r="F54" s="299">
        <f>IF($A54="OFF",0,(DSUM(支出明細!$B$3:$H$1498,5,表紙!C64:D65)))</f>
        <v>0</v>
      </c>
      <c r="G54" s="299">
        <f>IF($A54="OFF",0,(DSUM(支出明細!$B$3:$H$1498,5,表紙!E64:F65)))</f>
        <v>0</v>
      </c>
      <c r="H54" s="299">
        <f>IF($A54="OFF",0,(DSUM(支出明細!$B$3:$H$1498,5,表紙!G64:H65)))</f>
        <v>0</v>
      </c>
      <c r="I54" s="299">
        <f>IF($A54="OFF",0,(DSUM(支出明細!$B$3:$H$1498,5,表紙!I64:J65)))</f>
        <v>0</v>
      </c>
      <c r="J54" s="299">
        <f>IF($A54="OFF",0,(DSUM(支出明細!$B$3:$H$1498,5,表紙!K64:L65)))</f>
        <v>0</v>
      </c>
      <c r="K54" s="299">
        <f>IF($A54="OFF",0,(DSUM(支出明細!$B$3:$H$1498,5,表紙!M64:N65)))</f>
        <v>0</v>
      </c>
      <c r="L54" s="299">
        <f>IF($A54="OFF",0,(DSUM(支出明細!$B$3:$H$1498,5,表紙!O64:P65)))</f>
        <v>0</v>
      </c>
      <c r="M54" s="299">
        <f>IF($A54="OFF",0,(DSUM(支出明細!$B$3:$H$1498,5,表紙!Q64:R65)))</f>
        <v>0</v>
      </c>
      <c r="N54" s="299">
        <f>IF($A54="OFF",0,(DSUM(支出明細!$B$3:$H$1498,5,表紙!S64:T65)))</f>
        <v>0</v>
      </c>
      <c r="O54" s="299">
        <f>IF($A54="OFF",0,(DSUM(支出明細!$B$3:$H$1498,5,表紙!U64:V65)))</f>
        <v>0</v>
      </c>
      <c r="P54" s="332">
        <f>IF($A54="OFF",0,(DSUM(支出明細!$B$3:$H$1498,5,表紙!W64:X65)))</f>
        <v>0</v>
      </c>
      <c r="Q54" s="301">
        <f t="shared" si="8"/>
        <v>0</v>
      </c>
    </row>
    <row r="55" spans="1:17" ht="15" customHeight="1" x14ac:dyDescent="0.2">
      <c r="A55" s="388" t="s">
        <v>116</v>
      </c>
      <c r="B55" s="108" t="s">
        <v>14</v>
      </c>
      <c r="C55" s="109"/>
      <c r="D55" s="207"/>
      <c r="E55" s="300">
        <f>IF($A55="OFF",0,(DSUM(支出明細!$B$3:$H$1498,5,表紙!A66:B67)))</f>
        <v>0</v>
      </c>
      <c r="F55" s="299">
        <f>IF($A55="OFF",0,(DSUM(支出明細!$B$3:$H$1498,5,表紙!C66:D67)))</f>
        <v>0</v>
      </c>
      <c r="G55" s="299">
        <f>IF($A55="OFF",0,(DSUM(支出明細!$B$3:$H$1498,5,表紙!E66:F67)))</f>
        <v>0</v>
      </c>
      <c r="H55" s="299">
        <f>IF($A55="OFF",0,(DSUM(支出明細!$B$3:$H$1498,5,表紙!G66:H67)))</f>
        <v>0</v>
      </c>
      <c r="I55" s="299">
        <f>IF($A55="OFF",0,(DSUM(支出明細!$B$3:$H$1498,5,表紙!I66:J67)))</f>
        <v>0</v>
      </c>
      <c r="J55" s="299">
        <f>IF($A55="OFF",0,(DSUM(支出明細!$B$3:$H$1498,5,表紙!K66:L67)))</f>
        <v>0</v>
      </c>
      <c r="K55" s="299">
        <f>IF($A55="OFF",0,(DSUM(支出明細!$B$3:$H$1498,5,表紙!M66:N67)))</f>
        <v>0</v>
      </c>
      <c r="L55" s="299">
        <f>IF($A55="OFF",0,(DSUM(支出明細!$B$3:$H$1498,5,表紙!O66:P67)))</f>
        <v>0</v>
      </c>
      <c r="M55" s="299">
        <f>IF($A55="OFF",0,(DSUM(支出明細!$B$3:$H$1498,5,表紙!Q66:R67)))</f>
        <v>0</v>
      </c>
      <c r="N55" s="299">
        <f>IF($A55="OFF",0,(DSUM(支出明細!$B$3:$H$1498,5,表紙!S66:T67)))</f>
        <v>0</v>
      </c>
      <c r="O55" s="299">
        <f>IF($A55="OFF",0,(DSUM(支出明細!$B$3:$H$1498,5,表紙!U66:V67)))</f>
        <v>0</v>
      </c>
      <c r="P55" s="326">
        <f>IF($A55="OFF",0,(DSUM(支出明細!$B$3:$H$1498,5,表紙!W66:X67)))</f>
        <v>0</v>
      </c>
      <c r="Q55" s="301">
        <f t="shared" si="8"/>
        <v>0</v>
      </c>
    </row>
    <row r="56" spans="1:17" ht="15" customHeight="1" thickBot="1" x14ac:dyDescent="0.25">
      <c r="A56" s="391" t="s">
        <v>116</v>
      </c>
      <c r="B56" s="392" t="s">
        <v>15</v>
      </c>
      <c r="C56" s="393"/>
      <c r="D56" s="394"/>
      <c r="E56" s="329">
        <f>IF($A56="OFF",0,(DSUM(支出明細!$B$3:$H$1498,5,表紙!A68:B69)))</f>
        <v>0</v>
      </c>
      <c r="F56" s="395">
        <f>IF($A56="OFF",0,(DSUM(支出明細!$B$3:$H$1498,5,表紙!C68:D69)))</f>
        <v>0</v>
      </c>
      <c r="G56" s="395">
        <f>IF($A56="OFF",0,(DSUM(支出明細!$B$3:$H$1498,5,表紙!E68:F69)))</f>
        <v>0</v>
      </c>
      <c r="H56" s="395">
        <f>IF($A56="OFF",0,(DSUM(支出明細!$B$3:$H$1498,5,表紙!G68:H69)))</f>
        <v>0</v>
      </c>
      <c r="I56" s="395">
        <f>IF($A56="OFF",0,(DSUM(支出明細!$B$3:$H$1498,5,表紙!I68:J69)))</f>
        <v>0</v>
      </c>
      <c r="J56" s="395">
        <f>IF($A56="OFF",0,(DSUM(支出明細!$B$3:$H$1498,5,表紙!K68:L69)))</f>
        <v>0</v>
      </c>
      <c r="K56" s="395">
        <f>IF($A56="OFF",0,(DSUM(支出明細!$B$3:$H$1498,5,表紙!M68:N69)))</f>
        <v>0</v>
      </c>
      <c r="L56" s="395">
        <f>IF($A56="OFF",0,(DSUM(支出明細!$B$3:$H$1498,5,表紙!O68:P69)))</f>
        <v>0</v>
      </c>
      <c r="M56" s="395">
        <f>IF($A56="OFF",0,(DSUM(支出明細!$B$3:$H$1498,5,表紙!Q68:R69)))</f>
        <v>0</v>
      </c>
      <c r="N56" s="395">
        <f>IF($A56="OFF",0,(DSUM(支出明細!$B$3:$H$1498,5,表紙!S68:T69)))</f>
        <v>0</v>
      </c>
      <c r="O56" s="395">
        <f>IF($A56="OFF",0,(DSUM(支出明細!$B$3:$H$1498,5,表紙!U68:V69)))</f>
        <v>0</v>
      </c>
      <c r="P56" s="330">
        <f>IF($A56="OFF",0,(DSUM(支出明細!$B$3:$H$1498,5,表紙!W68:X69)))</f>
        <v>0</v>
      </c>
      <c r="Q56" s="331">
        <f t="shared" si="8"/>
        <v>0</v>
      </c>
    </row>
    <row r="57" spans="1:17" ht="15" customHeight="1" x14ac:dyDescent="0.2">
      <c r="A57" s="396" t="s">
        <v>116</v>
      </c>
      <c r="B57" s="383" t="s">
        <v>144</v>
      </c>
      <c r="C57" s="397"/>
      <c r="D57" s="398"/>
      <c r="E57" s="399">
        <f>IF($A57="OFF",0,(DSUM(支出明細!$B$3:$I$1498,5,表紙!A71:B72)))</f>
        <v>0</v>
      </c>
      <c r="F57" s="400">
        <f>IF($A57="OFF",0,(DSUM(支出明細!$B$3:$I$1498,5,表紙!C71:D72)))</f>
        <v>0</v>
      </c>
      <c r="G57" s="400">
        <f>IF($A57="OFF",0,(DSUM(支出明細!$B$3:$I$1498,5,表紙!E71:F72)))</f>
        <v>0</v>
      </c>
      <c r="H57" s="400">
        <f>IF($A57="OFF",0,(DSUM(支出明細!$B$3:$I$1498,5,表紙!G71:H72)))</f>
        <v>0</v>
      </c>
      <c r="I57" s="400">
        <f>IF($A57="OFF",0,(DSUM(支出明細!$B$3:$I$1498,5,表紙!I71:J72)))</f>
        <v>0</v>
      </c>
      <c r="J57" s="400">
        <f>IF($A57="OFF",0,(DSUM(支出明細!$B$3:$I$1498,5,表紙!K71:L72)))</f>
        <v>0</v>
      </c>
      <c r="K57" s="400">
        <f>IF($A57="OFF",0,(DSUM(支出明細!$B$3:$I$1498,5,表紙!M71:N72)))</f>
        <v>0</v>
      </c>
      <c r="L57" s="400">
        <f>IF($A57="OFF",0,(DSUM(支出明細!$B$3:$I$1498,5,表紙!O71:P72)))</f>
        <v>0</v>
      </c>
      <c r="M57" s="400">
        <f>IF($A57="OFF",0,(DSUM(支出明細!$B$3:$I$1498,5,表紙!Q71:R72)))</f>
        <v>0</v>
      </c>
      <c r="N57" s="400">
        <f>IF($A57="OFF",0,(DSUM(支出明細!$B$3:$I$1498,5,表紙!S71:T72)))</f>
        <v>0</v>
      </c>
      <c r="O57" s="400">
        <f>IF($A57="OFF",0,(DSUM(支出明細!$B$3:$I$1498,5,表紙!U71:V72)))</f>
        <v>0</v>
      </c>
      <c r="P57" s="400">
        <f>IF($A57="OFF",0,(DSUM(支出明細!$B$3:$I$1498,5,表紙!W71:X72)))</f>
        <v>0</v>
      </c>
      <c r="Q57" s="401">
        <f t="shared" ref="Q57:Q63" si="9">IF(A57="OFF",0,(SUM(E57:P57)))</f>
        <v>0</v>
      </c>
    </row>
    <row r="58" spans="1:17" ht="15" customHeight="1" x14ac:dyDescent="0.2">
      <c r="A58" s="388" t="s">
        <v>116</v>
      </c>
      <c r="B58" s="108" t="s">
        <v>145</v>
      </c>
      <c r="C58" s="109"/>
      <c r="D58" s="207"/>
      <c r="E58" s="327">
        <f>IF($A58="OFF",0,(DSUM(支出明細!$B$3:$I$1498,5,表紙!A73:B74)))</f>
        <v>0</v>
      </c>
      <c r="F58" s="328">
        <f>IF($A58="OFF",0,(DSUM(支出明細!$B$3:$I$1498,5,表紙!C73:D74)))</f>
        <v>0</v>
      </c>
      <c r="G58" s="328">
        <f>IF($A58="OFF",0,(DSUM(支出明細!$B$3:$I$1498,5,表紙!E73:F74)))</f>
        <v>0</v>
      </c>
      <c r="H58" s="328">
        <f>IF($A58="OFF",0,(DSUM(支出明細!$B$3:$I$1498,5,表紙!G73:H74)))</f>
        <v>0</v>
      </c>
      <c r="I58" s="328">
        <f>IF($A58="OFF",0,(DSUM(支出明細!$B$3:$I$1498,5,表紙!I73:J74)))</f>
        <v>0</v>
      </c>
      <c r="J58" s="328">
        <f>IF($A58="OFF",0,(DSUM(支出明細!$B$3:$I$1498,5,表紙!K73:L74)))</f>
        <v>0</v>
      </c>
      <c r="K58" s="328">
        <f>IF($A58="OFF",0,(DSUM(支出明細!$B$3:$I$1498,5,表紙!M73:N74)))</f>
        <v>0</v>
      </c>
      <c r="L58" s="328">
        <f>IF($A58="OFF",0,(DSUM(支出明細!$B$3:$I$1498,5,表紙!O73:P74)))</f>
        <v>0</v>
      </c>
      <c r="M58" s="328">
        <f>IF($A58="OFF",0,(DSUM(支出明細!$B$3:$I$1498,5,表紙!Q73:R74)))</f>
        <v>0</v>
      </c>
      <c r="N58" s="328">
        <f>IF($A58="OFF",0,(DSUM(支出明細!$B$3:$I$1498,5,表紙!S73:T74)))</f>
        <v>0</v>
      </c>
      <c r="O58" s="328">
        <f>IF($A58="OFF",0,(DSUM(支出明細!$B$3:$I$1498,5,表紙!U73:V74)))</f>
        <v>0</v>
      </c>
      <c r="P58" s="328">
        <f>IF($A58="OFF",0,(DSUM(支出明細!$B$3:$I$1498,5,表紙!W73:X74)))</f>
        <v>0</v>
      </c>
      <c r="Q58" s="301">
        <f t="shared" si="9"/>
        <v>0</v>
      </c>
    </row>
    <row r="59" spans="1:17" ht="15" customHeight="1" x14ac:dyDescent="0.2">
      <c r="A59" s="388" t="s">
        <v>116</v>
      </c>
      <c r="B59" s="108" t="s">
        <v>146</v>
      </c>
      <c r="C59" s="109"/>
      <c r="D59" s="207"/>
      <c r="E59" s="300">
        <f>IF($A59="OFF",0,(DSUM(支出明細!$B$3:$I$1498,5,表紙!A75:B76)))</f>
        <v>0</v>
      </c>
      <c r="F59" s="299">
        <f>IF($A59="OFF",0,(DSUM(支出明細!$B$3:$I$1498,5,表紙!C75:D76)))</f>
        <v>0</v>
      </c>
      <c r="G59" s="299">
        <f>IF($A59="OFF",0,(DSUM(支出明細!$B$3:$I$1498,5,表紙!E75:F76)))</f>
        <v>0</v>
      </c>
      <c r="H59" s="299">
        <f>IF($A59="OFF",0,(DSUM(支出明細!$B$3:$I$1498,5,表紙!G75:H76)))</f>
        <v>0</v>
      </c>
      <c r="I59" s="299">
        <f>IF($A59="OFF",0,(DSUM(支出明細!$B$3:$I$1498,5,表紙!I75:J76)))</f>
        <v>0</v>
      </c>
      <c r="J59" s="299">
        <f>IF($A59="OFF",0,(DSUM(支出明細!$B$3:$I$1498,5,表紙!K75:L76)))</f>
        <v>0</v>
      </c>
      <c r="K59" s="299">
        <f>IF($A59="OFF",0,(DSUM(支出明細!$B$3:$I$1498,5,表紙!M75:N76)))</f>
        <v>0</v>
      </c>
      <c r="L59" s="299">
        <f>IF($A59="OFF",0,(DSUM(支出明細!$B$3:$I$1498,5,表紙!O75:P76)))</f>
        <v>0</v>
      </c>
      <c r="M59" s="299">
        <f>IF($A59="OFF",0,(DSUM(支出明細!$B$3:$I$1498,5,表紙!Q75:R76)))</f>
        <v>0</v>
      </c>
      <c r="N59" s="299">
        <f>IF($A59="OFF",0,(DSUM(支出明細!$B$3:$I$1498,5,表紙!S75:T76)))</f>
        <v>0</v>
      </c>
      <c r="O59" s="299">
        <f>IF($A59="OFF",0,(DSUM(支出明細!$B$3:$I$1498,5,表紙!U75:V76)))</f>
        <v>0</v>
      </c>
      <c r="P59" s="299">
        <f>IF($A59="OFF",0,(DSUM(支出明細!$B$3:$I$1498,5,表紙!W75:X76)))</f>
        <v>0</v>
      </c>
      <c r="Q59" s="301">
        <f t="shared" si="9"/>
        <v>0</v>
      </c>
    </row>
    <row r="60" spans="1:17" ht="15" customHeight="1" x14ac:dyDescent="0.2">
      <c r="A60" s="388" t="s">
        <v>116</v>
      </c>
      <c r="B60" s="108" t="s">
        <v>147</v>
      </c>
      <c r="C60" s="109"/>
      <c r="D60" s="207"/>
      <c r="E60" s="300">
        <f>IF($A60="OFF",0,(DSUM(支出明細!$B$3:$I$1498,5,表紙!A77:B78)))</f>
        <v>0</v>
      </c>
      <c r="F60" s="299">
        <f>IF($A60="OFF",0,(DSUM(支出明細!$B$3:$I$1498,5,表紙!C77:D78)))</f>
        <v>0</v>
      </c>
      <c r="G60" s="299">
        <f>IF($A60="OFF",0,(DSUM(支出明細!$B$3:$I$1498,5,表紙!E77:F78)))</f>
        <v>0</v>
      </c>
      <c r="H60" s="299">
        <f>IF($A60="OFF",0,(DSUM(支出明細!$B$3:$I$1498,5,表紙!G77:H78)))</f>
        <v>0</v>
      </c>
      <c r="I60" s="299">
        <f>IF($A60="OFF",0,(DSUM(支出明細!$B$3:$I$1498,5,表紙!I77:J78)))</f>
        <v>0</v>
      </c>
      <c r="J60" s="299">
        <f>IF($A60="OFF",0,(DSUM(支出明細!$B$3:$I$1498,5,表紙!K77:L78)))</f>
        <v>0</v>
      </c>
      <c r="K60" s="299">
        <f>IF($A60="OFF",0,(DSUM(支出明細!$B$3:$I$1498,5,表紙!M77:N78)))</f>
        <v>0</v>
      </c>
      <c r="L60" s="299">
        <f>IF($A60="OFF",0,(DSUM(支出明細!$B$3:$I$1498,5,表紙!O77:P78)))</f>
        <v>0</v>
      </c>
      <c r="M60" s="299">
        <f>IF($A60="OFF",0,(DSUM(支出明細!$B$3:$I$1498,5,表紙!Q77:R78)))</f>
        <v>0</v>
      </c>
      <c r="N60" s="299">
        <f>IF($A60="OFF",0,(DSUM(支出明細!$B$3:$I$1498,5,表紙!S77:T78)))</f>
        <v>0</v>
      </c>
      <c r="O60" s="299">
        <f>IF($A60="OFF",0,(DSUM(支出明細!$B$3:$I$1498,5,表紙!U77:V78)))</f>
        <v>0</v>
      </c>
      <c r="P60" s="332">
        <f>IF($A60="OFF",0,(DSUM(支出明細!$B$3:$I$1498,5,表紙!W77:X78)))</f>
        <v>0</v>
      </c>
      <c r="Q60" s="301">
        <f t="shared" si="9"/>
        <v>0</v>
      </c>
    </row>
    <row r="61" spans="1:17" ht="15" customHeight="1" x14ac:dyDescent="0.2">
      <c r="A61" s="388" t="s">
        <v>116</v>
      </c>
      <c r="B61" s="108" t="s">
        <v>148</v>
      </c>
      <c r="C61" s="109"/>
      <c r="D61" s="207"/>
      <c r="E61" s="327">
        <f>IF($A61="OFF",0,(DSUM(支出明細!$B$3:$I$1498,5,表紙!A79:B80)))</f>
        <v>0</v>
      </c>
      <c r="F61" s="299">
        <f>IF($A61="OFF",0,(DSUM(支出明細!$B$3:$I$1498,5,表紙!C79:D80)))</f>
        <v>0</v>
      </c>
      <c r="G61" s="299">
        <f>IF($A61="OFF",0,(DSUM(支出明細!$B$3:$I$1498,5,表紙!E79:F80)))</f>
        <v>0</v>
      </c>
      <c r="H61" s="299">
        <f>IF($A61="OFF",0,(DSUM(支出明細!$B$3:$I$1498,5,表紙!G79:H80)))</f>
        <v>0</v>
      </c>
      <c r="I61" s="299">
        <f>IF($A61="OFF",0,(DSUM(支出明細!$B$3:$I$1498,5,表紙!I79:J80)))</f>
        <v>0</v>
      </c>
      <c r="J61" s="299">
        <f>IF($A61="OFF",0,(DSUM(支出明細!$B$3:$I$1498,5,表紙!K79:L80)))</f>
        <v>0</v>
      </c>
      <c r="K61" s="299">
        <f>IF($A61="OFF",0,(DSUM(支出明細!$B$3:$I$1498,5,表紙!M79:N80)))</f>
        <v>0</v>
      </c>
      <c r="L61" s="299">
        <f>IF($A61="OFF",0,(DSUM(支出明細!$B$3:$I$1498,5,表紙!O79:P80)))</f>
        <v>0</v>
      </c>
      <c r="M61" s="299">
        <f>IF($A61="OFF",0,(DSUM(支出明細!$B$3:$I$1498,5,表紙!Q79:R80)))</f>
        <v>0</v>
      </c>
      <c r="N61" s="299">
        <f>IF($A61="OFF",0,(DSUM(支出明細!$B$3:$I$1498,5,表紙!S79:T80)))</f>
        <v>0</v>
      </c>
      <c r="O61" s="299">
        <f>IF($A61="OFF",0,(DSUM(支出明細!$B$3:$I$1498,5,表紙!U79:V80)))</f>
        <v>0</v>
      </c>
      <c r="P61" s="332">
        <f>IF($A61="OFF",0,(DSUM(支出明細!$B$3:$I$1498,5,表紙!W79:X80)))</f>
        <v>0</v>
      </c>
      <c r="Q61" s="301">
        <f t="shared" si="9"/>
        <v>0</v>
      </c>
    </row>
    <row r="62" spans="1:17" ht="15" customHeight="1" x14ac:dyDescent="0.2">
      <c r="A62" s="388" t="s">
        <v>116</v>
      </c>
      <c r="B62" s="108" t="s">
        <v>149</v>
      </c>
      <c r="C62" s="109"/>
      <c r="D62" s="207"/>
      <c r="E62" s="300">
        <f>IF($A62="OFF",0,(DSUM(支出明細!$B$3:$I$1498,5,表紙!A81:B82)))</f>
        <v>0</v>
      </c>
      <c r="F62" s="299">
        <f>IF($A62="OFF",0,(DSUM(支出明細!$B$3:$I$1498,5,表紙!C81:D82)))</f>
        <v>0</v>
      </c>
      <c r="G62" s="299">
        <f>IF($A62="OFF",0,(DSUM(支出明細!$B$3:$I$1498,5,表紙!E81:F82)))</f>
        <v>0</v>
      </c>
      <c r="H62" s="299">
        <f>IF($A62="OFF",0,(DSUM(支出明細!$B$3:$I$1498,5,表紙!G81:H82)))</f>
        <v>0</v>
      </c>
      <c r="I62" s="299">
        <f>IF($A62="OFF",0,(DSUM(支出明細!$B$3:$I$1498,5,表紙!I81:J82)))</f>
        <v>0</v>
      </c>
      <c r="J62" s="299">
        <f>IF($A62="OFF",0,(DSUM(支出明細!$B$3:$I$1498,5,表紙!K81:L82)))</f>
        <v>0</v>
      </c>
      <c r="K62" s="299">
        <f>IF($A62="OFF",0,(DSUM(支出明細!$B$3:$I$1498,5,表紙!M81:N82)))</f>
        <v>0</v>
      </c>
      <c r="L62" s="299">
        <f>IF($A62="OFF",0,(DSUM(支出明細!$B$3:$I$1498,5,表紙!O81:P82)))</f>
        <v>0</v>
      </c>
      <c r="M62" s="299">
        <f>IF($A62="OFF",0,(DSUM(支出明細!$B$3:$I$1498,5,表紙!Q81:R82)))</f>
        <v>0</v>
      </c>
      <c r="N62" s="299">
        <f>IF($A62="OFF",0,(DSUM(支出明細!$B$3:$I$1498,5,表紙!S81:T82)))</f>
        <v>0</v>
      </c>
      <c r="O62" s="299">
        <f>IF($A62="OFF",0,(DSUM(支出明細!$B$3:$I$1498,5,表紙!U81:V82)))</f>
        <v>0</v>
      </c>
      <c r="P62" s="326">
        <f>IF($A62="OFF",0,(DSUM(支出明細!$B$3:$I$1498,5,表紙!W81:X82)))</f>
        <v>0</v>
      </c>
      <c r="Q62" s="301">
        <f t="shared" si="9"/>
        <v>0</v>
      </c>
    </row>
    <row r="63" spans="1:17" ht="15" customHeight="1" thickBot="1" x14ac:dyDescent="0.25">
      <c r="A63" s="389" t="s">
        <v>116</v>
      </c>
      <c r="B63" s="173" t="s">
        <v>150</v>
      </c>
      <c r="C63" s="174"/>
      <c r="D63" s="209"/>
      <c r="E63" s="333">
        <f>IF($A63="OFF",0,(DSUM(支出明細!$B$3:$I$1498,5,表紙!A83:B84)))</f>
        <v>0</v>
      </c>
      <c r="F63" s="334">
        <f>IF($A63="OFF",0,(DSUM(支出明細!$B$3:$I$1498,5,表紙!C83:D84)))</f>
        <v>0</v>
      </c>
      <c r="G63" s="334">
        <f>IF($A63="OFF",0,(DSUM(支出明細!$B$3:$I$1498,5,表紙!E83:F84)))</f>
        <v>0</v>
      </c>
      <c r="H63" s="334">
        <f>IF($A63="OFF",0,(DSUM(支出明細!$B$3:$I$1498,5,表紙!G83:H84)))</f>
        <v>0</v>
      </c>
      <c r="I63" s="334">
        <f>IF($A63="OFF",0,(DSUM(支出明細!$B$3:$I$1498,5,表紙!I83:J84)))</f>
        <v>0</v>
      </c>
      <c r="J63" s="334">
        <f>IF($A63="OFF",0,(DSUM(支出明細!$B$3:$I$1498,5,表紙!K83:L84)))</f>
        <v>0</v>
      </c>
      <c r="K63" s="334">
        <f>IF($A63="OFF",0,(DSUM(支出明細!$B$3:$I$1498,5,表紙!M83:N84)))</f>
        <v>0</v>
      </c>
      <c r="L63" s="334">
        <f>IF($A63="OFF",0,(DSUM(支出明細!$B$3:$I$1498,5,表紙!O83:P84)))</f>
        <v>0</v>
      </c>
      <c r="M63" s="334">
        <f>IF($A63="OFF",0,(DSUM(支出明細!$B$3:$I$1498,5,表紙!Q83:R84)))</f>
        <v>0</v>
      </c>
      <c r="N63" s="334">
        <f>IF($A63="OFF",0,(DSUM(支出明細!$B$3:$I$1498,5,表紙!S83:T84)))</f>
        <v>0</v>
      </c>
      <c r="O63" s="334">
        <f>IF($A63="OFF",0,(DSUM(支出明細!$B$3:$I$1498,5,表紙!U83:V84)))</f>
        <v>0</v>
      </c>
      <c r="P63" s="335">
        <f>IF($A63="OFF",0,(DSUM(支出明細!$B$3:$I$1498,5,表紙!W83:X84)))</f>
        <v>0</v>
      </c>
      <c r="Q63" s="336">
        <f t="shared" si="9"/>
        <v>0</v>
      </c>
    </row>
    <row r="64" spans="1:17" ht="13.8" thickTop="1" x14ac:dyDescent="0.2"/>
  </sheetData>
  <sheetProtection sheet="1" objects="1" scenarios="1"/>
  <mergeCells count="21">
    <mergeCell ref="G39:K39"/>
    <mergeCell ref="A8:C8"/>
    <mergeCell ref="A9:C9"/>
    <mergeCell ref="A1:C1"/>
    <mergeCell ref="A2:C2"/>
    <mergeCell ref="B3:C3"/>
    <mergeCell ref="B6:C6"/>
    <mergeCell ref="B7:C7"/>
    <mergeCell ref="A39:C39"/>
    <mergeCell ref="B40:C40"/>
    <mergeCell ref="B49:C49"/>
    <mergeCell ref="A10:C10"/>
    <mergeCell ref="A32:C32"/>
    <mergeCell ref="A33:C33"/>
    <mergeCell ref="A34:C34"/>
    <mergeCell ref="B11:C11"/>
    <mergeCell ref="B15:C15"/>
    <mergeCell ref="B25:C25"/>
    <mergeCell ref="B29:C29"/>
    <mergeCell ref="B30:C30"/>
    <mergeCell ref="B31:C31"/>
  </mergeCells>
  <phoneticPr fontId="13"/>
  <conditionalFormatting sqref="Q11 Q15 Q25 Q31">
    <cfRule type="cellIs" dxfId="38" priority="4" stopIfTrue="1" operator="greaterThan">
      <formula>$D11</formula>
    </cfRule>
  </conditionalFormatting>
  <conditionalFormatting sqref="Q12:Q14 Q16:Q24 Q26:Q28">
    <cfRule type="cellIs" dxfId="37" priority="5" stopIfTrue="1" operator="greaterThan">
      <formula>$D12</formula>
    </cfRule>
  </conditionalFormatting>
  <conditionalFormatting sqref="D7:Q7">
    <cfRule type="expression" dxfId="36" priority="13" stopIfTrue="1">
      <formula>$B$7=""</formula>
    </cfRule>
  </conditionalFormatting>
  <conditionalFormatting sqref="D29:Q29">
    <cfRule type="expression" dxfId="35" priority="14" stopIfTrue="1">
      <formula>$B$29=""</formula>
    </cfRule>
  </conditionalFormatting>
  <conditionalFormatting sqref="D30:Q30">
    <cfRule type="expression" dxfId="34" priority="15" stopIfTrue="1">
      <formula>$B$30=""</formula>
    </cfRule>
  </conditionalFormatting>
  <conditionalFormatting sqref="A41:A48">
    <cfRule type="cellIs" dxfId="33" priority="3" operator="equal">
      <formula>"OFF"</formula>
    </cfRule>
  </conditionalFormatting>
  <conditionalFormatting sqref="A50:A56">
    <cfRule type="cellIs" dxfId="32" priority="2" operator="equal">
      <formula>"OFF"</formula>
    </cfRule>
  </conditionalFormatting>
  <conditionalFormatting sqref="A57:A63">
    <cfRule type="cellIs" dxfId="31" priority="1" operator="equal">
      <formula>"OFF"</formula>
    </cfRule>
  </conditionalFormatting>
  <dataValidations count="3">
    <dataValidation type="list" allowBlank="1" showErrorMessage="1" sqref="A50:A63 A41:A48" xr:uid="{00000000-0002-0000-0800-000000000000}">
      <formula1>"ON,OFF"</formula1>
    </dataValidation>
    <dataValidation allowBlank="1" showErrorMessage="1" sqref="D1" xr:uid="{00000000-0002-0000-0800-000002000000}"/>
    <dataValidation type="list" allowBlank="1" showErrorMessage="1" sqref="D56 D63" xr:uid="{00000000-0002-0000-0800-000001000000}">
      <formula1>$D$76:$T$76</formula1>
      <formula2>0</formula2>
    </dataValidation>
  </dataValidations>
  <pageMargins left="0.74791666666666667" right="0.74791666666666667" top="0.98402777777777783" bottom="0.98402777777777783" header="0.51180555555555562" footer="0.51180555555555562"/>
  <pageSetup paperSize="9" scale="4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表紙</vt:lpstr>
      <vt:lpstr>予算書</vt:lpstr>
      <vt:lpstr>補正予算書</vt:lpstr>
      <vt:lpstr>決算書</vt:lpstr>
      <vt:lpstr>財産目録</vt:lpstr>
      <vt:lpstr>収入明細</vt:lpstr>
      <vt:lpstr>支出明細</vt:lpstr>
      <vt:lpstr>物品御供簿</vt:lpstr>
      <vt:lpstr>年間収支表</vt:lpstr>
      <vt:lpstr>月間収支表</vt:lpstr>
      <vt:lpstr>積立金</vt:lpstr>
      <vt:lpstr>支出明細!Print_Area</vt:lpstr>
      <vt:lpstr>収入明細!Print_Area</vt:lpstr>
      <vt:lpstr>表紙!Print_Area</vt:lpstr>
      <vt:lpstr>支出明細!Print_Titles</vt:lpstr>
      <vt:lpstr>収入明細!Print_Titles</vt:lpstr>
      <vt:lpstr>支出の選択マーク</vt:lpstr>
      <vt:lpstr>支出の任意マーク</vt:lpstr>
      <vt:lpstr>収入の選択マーク</vt:lpstr>
      <vt:lpstr>収入の任意マーク</vt:lpstr>
      <vt:lpstr>任意集計の支出</vt:lpstr>
      <vt:lpstr>任意集計の収入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Yoshikazu Ito</dc:creator>
  <cp:lastModifiedBy>Yoshikazu Ito</cp:lastModifiedBy>
  <cp:revision/>
  <cp:lastPrinted>2019-04-06T06:19:30Z</cp:lastPrinted>
  <dcterms:created xsi:type="dcterms:W3CDTF">2007-03-09T08:33:34Z</dcterms:created>
  <dcterms:modified xsi:type="dcterms:W3CDTF">2023-06-07T09:55:35Z</dcterms:modified>
</cp:coreProperties>
</file>